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tock" sheetId="1" r:id="rId1"/>
  </sheets>
  <definedNames>
    <definedName name="_xlnm._FilterDatabase" localSheetId="0" hidden="1">stock!$A$25:$BP$60</definedName>
    <definedName name="costconf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</definedName>
    <definedName name="costorder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</definedName>
    <definedName name="gmconf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</definedName>
    <definedName name="gmnetconf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</definedName>
    <definedName name="gmnetorder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</definedName>
    <definedName name="gmorder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</definedName>
    <definedName name="otlconf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</definedName>
    <definedName name="otlorder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</definedName>
    <definedName name="qtyconf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$BE$26,stock!#REF!,stock!$BE$27,stock!$BE$28,stock!#REF!,stock!#REF!,stock!$BE$29,stock!$BE$30,stock!#REF!,stock!#REF!,stock!#REF!,stock!#REF!,stock!#REF!,stock!#REF!,stock!#REF!,stock!#REF!,stock!$BE$31,stock!#REF!,stock!$BE$32,stock!$BE$33,stock!#REF!,stock!#REF!,stock!#REF!,stock!$BE$34,stock!#REF!,stock!#REF!,stock!#REF!,stock!#REF!,stock!#REF!,stock!$BE$35,stock!$BE$36,stock!$BE$37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$BE$38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$BE$39,stock!$BE$40,stock!#REF!,stock!#REF!,stock!#REF!,stock!#REF!</definedName>
    <definedName name="qtyorder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</definedName>
    <definedName name="rtlconf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$BI$26,stock!#REF!,stock!$BI$27,stock!$BI$28,stock!#REF!,stock!#REF!,stock!$BI$29,stock!$BI$30,stock!#REF!,stock!#REF!,stock!#REF!,stock!#REF!,stock!#REF!,stock!#REF!,stock!#REF!,stock!#REF!,stock!$BI$31,stock!#REF!,stock!$BI$32,stock!$BI$33,stock!#REF!,stock!#REF!,stock!#REF!,stock!$BI$34,stock!#REF!,stock!#REF!,stock!#REF!,stock!#REF!,stock!#REF!,stock!$BI$35,stock!$BI$36,stock!$BI$37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$BI$38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$BI$39,stock!$BI$40,stock!#REF!,stock!#REF!,stock!#REF!,stock!#REF!</definedName>
    <definedName name="rtlorder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</definedName>
    <definedName name="saleconf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</definedName>
    <definedName name="saleorder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</definedName>
    <definedName name="valoreagenteconf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</definedName>
    <definedName name="valoreagenteorder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</definedName>
    <definedName name="whsconf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$BG$26,stock!#REF!,stock!$BG$27,stock!$BG$28,stock!#REF!,stock!#REF!,stock!$BG$29,stock!$BG$30,stock!#REF!,stock!#REF!,stock!#REF!,stock!#REF!,stock!#REF!,stock!#REF!,stock!#REF!,stock!#REF!,stock!$BG$31,stock!#REF!,stock!$BG$32,stock!$BG$33,stock!#REF!,stock!#REF!,stock!#REF!,stock!$BG$34,stock!#REF!,stock!#REF!,stock!#REF!,stock!#REF!,stock!#REF!,stock!$BG$35,stock!$BG$36,stock!$BG$37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$BG$38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$BG$39,stock!$BG$40,stock!#REF!,stock!#REF!,stock!#REF!,stock!#REF!</definedName>
    <definedName name="whsorder1">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,stock!#REF!</definedName>
  </definedNames>
  <calcPr calcId="152511"/>
</workbook>
</file>

<file path=xl/calcChain.xml><?xml version="1.0" encoding="utf-8"?>
<calcChain xmlns="http://schemas.openxmlformats.org/spreadsheetml/2006/main">
  <c r="BE58" i="1" l="1"/>
  <c r="BI58" i="1" s="1"/>
  <c r="BE57" i="1"/>
  <c r="BG57" i="1" s="1"/>
  <c r="BE56" i="1"/>
  <c r="BI56" i="1" s="1"/>
  <c r="BE55" i="1"/>
  <c r="BG55" i="1" s="1"/>
  <c r="BE54" i="1"/>
  <c r="BI54" i="1" s="1"/>
  <c r="BE40" i="1"/>
  <c r="BG40" i="1" s="1"/>
  <c r="BE39" i="1"/>
  <c r="BI39" i="1" s="1"/>
  <c r="BE38" i="1"/>
  <c r="BI38" i="1" s="1"/>
  <c r="BE37" i="1"/>
  <c r="BG37" i="1" s="1"/>
  <c r="BE36" i="1"/>
  <c r="BI36" i="1" s="1"/>
  <c r="BE35" i="1"/>
  <c r="BI35" i="1" s="1"/>
  <c r="BE34" i="1"/>
  <c r="BE33" i="1"/>
  <c r="BG33" i="1" s="1"/>
  <c r="BE32" i="1"/>
  <c r="BI32" i="1" s="1"/>
  <c r="BE31" i="1"/>
  <c r="BI31" i="1" s="1"/>
  <c r="BE30" i="1"/>
  <c r="BI30" i="1" s="1"/>
  <c r="BE29" i="1"/>
  <c r="BG29" i="1" s="1"/>
  <c r="BE28" i="1"/>
  <c r="BI28" i="1" s="1"/>
  <c r="BE27" i="1"/>
  <c r="BI27" i="1" s="1"/>
  <c r="BE26" i="1"/>
  <c r="BE60" i="1"/>
  <c r="BI60" i="1" s="1"/>
  <c r="BE59" i="1"/>
  <c r="BE53" i="1"/>
  <c r="BG53" i="1" s="1"/>
  <c r="BE50" i="1"/>
  <c r="BI50" i="1" s="1"/>
  <c r="BE49" i="1"/>
  <c r="BG49" i="1" s="1"/>
  <c r="BE48" i="1"/>
  <c r="BI48" i="1" s="1"/>
  <c r="BE47" i="1"/>
  <c r="BI47" i="1" s="1"/>
  <c r="BE46" i="1"/>
  <c r="BG46" i="1" s="1"/>
  <c r="BE45" i="1"/>
  <c r="BE44" i="1"/>
  <c r="BI44" i="1" s="1"/>
  <c r="BE52" i="1"/>
  <c r="BI52" i="1" s="1"/>
  <c r="BE51" i="1"/>
  <c r="BI51" i="1" s="1"/>
  <c r="BE43" i="1"/>
  <c r="BG43" i="1" s="1"/>
  <c r="BE42" i="1"/>
  <c r="BI42" i="1" s="1"/>
  <c r="BE41" i="1"/>
  <c r="BI41" i="1" s="1"/>
  <c r="BG32" i="1"/>
  <c r="BI33" i="1"/>
  <c r="BI40" i="1"/>
  <c r="BI57" i="1"/>
  <c r="BI29" i="1"/>
  <c r="BG58" i="1"/>
  <c r="BG38" i="1"/>
  <c r="BG26" i="1"/>
  <c r="BG34" i="1"/>
  <c r="BG54" i="1"/>
  <c r="BI43" i="1"/>
  <c r="BI59" i="1"/>
  <c r="BG45" i="1"/>
  <c r="BG42" i="1"/>
  <c r="BI46" i="1"/>
  <c r="BG41" i="1"/>
  <c r="BG59" i="1"/>
  <c r="BI53" i="1" l="1"/>
  <c r="BG27" i="1"/>
  <c r="BG47" i="1"/>
  <c r="BG39" i="1"/>
  <c r="BE22" i="1"/>
  <c r="BI55" i="1"/>
  <c r="BG48" i="1"/>
  <c r="BI45" i="1"/>
  <c r="BG52" i="1"/>
  <c r="BI34" i="1"/>
  <c r="BE61" i="1"/>
  <c r="BG31" i="1"/>
  <c r="BG36" i="1"/>
  <c r="BG60" i="1"/>
  <c r="BG50" i="1"/>
  <c r="BG44" i="1"/>
  <c r="BG51" i="1"/>
  <c r="BI49" i="1"/>
  <c r="BG30" i="1"/>
  <c r="BG35" i="1"/>
  <c r="BG28" i="1"/>
  <c r="BI26" i="1"/>
  <c r="BI37" i="1"/>
  <c r="BG56" i="1"/>
  <c r="BI22" i="1" l="1"/>
  <c r="BG22" i="1"/>
</calcChain>
</file>

<file path=xl/sharedStrings.xml><?xml version="1.0" encoding="utf-8"?>
<sst xmlns="http://schemas.openxmlformats.org/spreadsheetml/2006/main" count="1040" uniqueCount="539">
  <si>
    <t>OS</t>
  </si>
  <si>
    <t>STD</t>
  </si>
  <si>
    <t>3XS</t>
  </si>
  <si>
    <t>XXS</t>
  </si>
  <si>
    <t>XS</t>
  </si>
  <si>
    <t>S</t>
  </si>
  <si>
    <t>M</t>
  </si>
  <si>
    <t>L</t>
  </si>
  <si>
    <t>XL</t>
  </si>
  <si>
    <t>XXL</t>
  </si>
  <si>
    <t>3XL</t>
  </si>
  <si>
    <t>4XL</t>
  </si>
  <si>
    <t>W RTW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</si>
  <si>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</si>
  <si>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</si>
  <si>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</si>
  <si>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</si>
  <si>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</si>
  <si>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</si>
  <si>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</si>
  <si>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</si>
  <si>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</si>
  <si>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</si>
  <si>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</si>
  <si>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M RTW</t>
  </si>
  <si>
    <t>56</t>
  </si>
  <si>
    <t>58</t>
  </si>
  <si>
    <t>60</t>
  </si>
  <si>
    <t>62</t>
  </si>
  <si>
    <t>64</t>
  </si>
  <si>
    <t>W SHOES</t>
  </si>
  <si>
    <t>34,5</t>
  </si>
  <si>
    <t>35</t>
  </si>
  <si>
    <t>35,5</t>
  </si>
  <si>
    <t>36,5</t>
  </si>
  <si>
    <t>37</t>
  </si>
  <si>
    <t>37,5</t>
  </si>
  <si>
    <t>38,5</t>
  </si>
  <si>
    <t>39</t>
  </si>
  <si>
    <t>39,5</t>
  </si>
  <si>
    <t>40,5</t>
  </si>
  <si>
    <t>41</t>
  </si>
  <si>
    <t>41,5</t>
  </si>
  <si>
    <t>42,5</t>
  </si>
  <si>
    <t>43</t>
  </si>
  <si>
    <t>M SHOES</t>
  </si>
  <si>
    <t>43,5</t>
  </si>
  <si>
    <t>44,5</t>
  </si>
  <si>
    <t>45</t>
  </si>
  <si>
    <t>45,5</t>
  </si>
  <si>
    <t>46,5</t>
  </si>
  <si>
    <t>47</t>
  </si>
  <si>
    <t>47,5</t>
  </si>
  <si>
    <t>49</t>
  </si>
  <si>
    <t>M DRESS SHIRT</t>
  </si>
  <si>
    <t>MID STD</t>
  </si>
  <si>
    <t>XS/S</t>
  </si>
  <si>
    <t>S/M</t>
  </si>
  <si>
    <t>M/L</t>
  </si>
  <si>
    <t>L/XL</t>
  </si>
  <si>
    <t>XL/XXL</t>
  </si>
  <si>
    <t>K SHOES</t>
  </si>
  <si>
    <t>21</t>
  </si>
  <si>
    <t>22</t>
  </si>
  <si>
    <t>23</t>
  </si>
  <si>
    <t>24</t>
  </si>
  <si>
    <t>25</t>
  </si>
  <si>
    <t>25,5</t>
  </si>
  <si>
    <t>26</t>
  </si>
  <si>
    <t>26,5</t>
  </si>
  <si>
    <t>27</t>
  </si>
  <si>
    <t>27,5</t>
  </si>
  <si>
    <t>28</t>
  </si>
  <si>
    <t>28,5</t>
  </si>
  <si>
    <t>29</t>
  </si>
  <si>
    <t>29,5</t>
  </si>
  <si>
    <t>30</t>
  </si>
  <si>
    <t>31</t>
  </si>
  <si>
    <t>31,5</t>
  </si>
  <si>
    <t>32</t>
  </si>
  <si>
    <t>33</t>
  </si>
  <si>
    <t>33,5</t>
  </si>
  <si>
    <t>BELT</t>
  </si>
  <si>
    <t>65</t>
  </si>
  <si>
    <t>70</t>
  </si>
  <si>
    <t>75</t>
  </si>
  <si>
    <t>80</t>
  </si>
  <si>
    <t>85</t>
  </si>
  <si>
    <t>90</t>
  </si>
  <si>
    <t>95</t>
  </si>
  <si>
    <t>100</t>
  </si>
  <si>
    <t>105</t>
  </si>
  <si>
    <t>110</t>
  </si>
  <si>
    <t>115</t>
  </si>
  <si>
    <t>120</t>
  </si>
  <si>
    <t xml:space="preserve">BABY (MONTHS)_x000D_
</t>
  </si>
  <si>
    <t>1</t>
  </si>
  <si>
    <t>3</t>
  </si>
  <si>
    <t>6</t>
  </si>
  <si>
    <t>9</t>
  </si>
  <si>
    <t>12</t>
  </si>
  <si>
    <t>18</t>
  </si>
  <si>
    <t xml:space="preserve">KID/JR (YEARS)_x000D_
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</si>
  <si>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</si>
  <si>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</si>
  <si>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</si>
  <si>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</si>
  <si>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</si>
  <si>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</si>
  <si>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</si>
  <si>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</si>
  <si>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</si>
  <si>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</si>
  <si>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</si>
  <si>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t>13A</t>
  </si>
  <si>
    <t>14A</t>
  </si>
  <si>
    <t>15A</t>
  </si>
  <si>
    <t>16A</t>
  </si>
  <si>
    <t>17A</t>
  </si>
  <si>
    <t>18A</t>
  </si>
  <si>
    <t xml:space="preserve">BABY/KID_x000D_
</t>
  </si>
  <si>
    <t>0-3M</t>
  </si>
  <si>
    <t>3-6M</t>
  </si>
  <si>
    <t>6-12M</t>
  </si>
  <si>
    <t>12-18M</t>
  </si>
  <si>
    <t>18-24M</t>
  </si>
  <si>
    <t>2-3A</t>
  </si>
  <si>
    <t>4-5A</t>
  </si>
  <si>
    <t>6-7A</t>
  </si>
  <si>
    <t>U RTW</t>
  </si>
  <si>
    <t>RTW</t>
  </si>
  <si>
    <t>4</t>
  </si>
  <si>
    <t>5</t>
  </si>
  <si>
    <t>5M</t>
  </si>
  <si>
    <t>6M</t>
  </si>
  <si>
    <t>7</t>
  </si>
  <si>
    <t>7M</t>
  </si>
  <si>
    <t>8</t>
  </si>
  <si>
    <t>8M</t>
  </si>
  <si>
    <t>9M</t>
  </si>
  <si>
    <t>10</t>
  </si>
  <si>
    <t>10M</t>
  </si>
  <si>
    <t>11</t>
  </si>
  <si>
    <t>11M</t>
  </si>
  <si>
    <t>12M</t>
  </si>
  <si>
    <t>13</t>
  </si>
  <si>
    <t>13M</t>
  </si>
  <si>
    <t>14</t>
  </si>
  <si>
    <t>14M</t>
  </si>
  <si>
    <t>15</t>
  </si>
  <si>
    <t>15M</t>
  </si>
  <si>
    <t>16</t>
  </si>
  <si>
    <t>16M</t>
  </si>
  <si>
    <t>SHOES</t>
  </si>
  <si>
    <t>0</t>
  </si>
  <si>
    <t>2</t>
  </si>
  <si>
    <t>3M</t>
  </si>
  <si>
    <t>4M</t>
  </si>
  <si>
    <t>17</t>
  </si>
  <si>
    <t>17M</t>
  </si>
  <si>
    <t>GLOVES</t>
  </si>
  <si>
    <t>6,5</t>
  </si>
  <si>
    <t>7,5</t>
  </si>
  <si>
    <t>8,5</t>
  </si>
  <si>
    <t>9,5</t>
  </si>
  <si>
    <t>JEANS</t>
  </si>
  <si>
    <t>HATS</t>
  </si>
  <si>
    <t>55</t>
  </si>
  <si>
    <t>57</t>
  </si>
  <si>
    <t>59</t>
  </si>
  <si>
    <t>61</t>
  </si>
  <si>
    <t>W N SHOES</t>
  </si>
  <si>
    <t>35 N</t>
  </si>
  <si>
    <t>36 N</t>
  </si>
  <si>
    <t>37 N</t>
  </si>
  <si>
    <t>38 N</t>
  </si>
  <si>
    <t>39 N</t>
  </si>
  <si>
    <t>40 N</t>
  </si>
  <si>
    <t>41 N</t>
  </si>
  <si>
    <t>COST. JEWEL</t>
  </si>
  <si>
    <t>51</t>
  </si>
  <si>
    <t>53</t>
  </si>
  <si>
    <t>TOT ORDER</t>
  </si>
  <si>
    <t>KIDS C</t>
  </si>
  <si>
    <t>C4</t>
  </si>
  <si>
    <t>C5</t>
  </si>
  <si>
    <t>C6</t>
  </si>
  <si>
    <t>C6/7</t>
  </si>
  <si>
    <t>C7</t>
  </si>
  <si>
    <t>C8</t>
  </si>
  <si>
    <t>C8/9</t>
  </si>
  <si>
    <t>C9</t>
  </si>
  <si>
    <t>C10</t>
  </si>
  <si>
    <t>C10/11</t>
  </si>
  <si>
    <t>C11</t>
  </si>
  <si>
    <t>C12</t>
  </si>
  <si>
    <t>C12/13</t>
  </si>
  <si>
    <t>C13</t>
  </si>
  <si>
    <t>J1</t>
  </si>
  <si>
    <t>J2</t>
  </si>
  <si>
    <t>J2/J3</t>
  </si>
  <si>
    <t>J3</t>
  </si>
  <si>
    <t>J4</t>
  </si>
  <si>
    <t>J5</t>
  </si>
  <si>
    <t>J6</t>
  </si>
  <si>
    <t>Z-CH</t>
  </si>
  <si>
    <t>2XB</t>
  </si>
  <si>
    <t>3XB</t>
  </si>
  <si>
    <t>4XB</t>
  </si>
  <si>
    <t>2XT</t>
  </si>
  <si>
    <t>3XT</t>
  </si>
  <si>
    <t>LT</t>
  </si>
  <si>
    <t>XLT</t>
  </si>
  <si>
    <t>UNDERWEAR</t>
  </si>
  <si>
    <t>1A</t>
  </si>
  <si>
    <t>1B</t>
  </si>
  <si>
    <t>1C</t>
  </si>
  <si>
    <t>1D</t>
  </si>
  <si>
    <t>2B</t>
  </si>
  <si>
    <t>2C</t>
  </si>
  <si>
    <t>2D</t>
  </si>
  <si>
    <t>3B</t>
  </si>
  <si>
    <t>3C</t>
  </si>
  <si>
    <t>3D</t>
  </si>
  <si>
    <t>4B</t>
  </si>
  <si>
    <t>4C</t>
  </si>
  <si>
    <t>4D</t>
  </si>
  <si>
    <t>5B</t>
  </si>
  <si>
    <t>5C</t>
  </si>
  <si>
    <t>5D</t>
  </si>
  <si>
    <t>PIC1</t>
  </si>
  <si>
    <t>BRAND</t>
  </si>
  <si>
    <t>LINE</t>
  </si>
  <si>
    <t>SKU</t>
  </si>
  <si>
    <t>FULLSTYLE</t>
  </si>
  <si>
    <t>GENDER</t>
  </si>
  <si>
    <t>MACRO_CATEGORY</t>
  </si>
  <si>
    <t>SUB_CATEGORY</t>
  </si>
  <si>
    <t>MICRO_CATEGORY</t>
  </si>
  <si>
    <t>PRODUCT CODE</t>
  </si>
  <si>
    <t>PRODUCT NAME</t>
  </si>
  <si>
    <t>MATERIAL CODE</t>
  </si>
  <si>
    <t>MATERIAL DESC</t>
  </si>
  <si>
    <t>COLOR CODE</t>
  </si>
  <si>
    <t>COLOR CODE 2</t>
  </si>
  <si>
    <t>COLOR DESC</t>
  </si>
  <si>
    <t>YEAR</t>
  </si>
  <si>
    <t>SEASON</t>
  </si>
  <si>
    <t>MADE IN</t>
  </si>
  <si>
    <t>COMPOSITION</t>
  </si>
  <si>
    <t>HS CODE</t>
  </si>
  <si>
    <t>SCALATG</t>
  </si>
  <si>
    <t>TG2</t>
  </si>
  <si>
    <t>TG3</t>
  </si>
  <si>
    <t>TG4</t>
  </si>
  <si>
    <t>TG5</t>
  </si>
  <si>
    <t>TG6</t>
  </si>
  <si>
    <t>TG7</t>
  </si>
  <si>
    <t>TG8</t>
  </si>
  <si>
    <t>TG9</t>
  </si>
  <si>
    <t>TG10</t>
  </si>
  <si>
    <t>TG11</t>
  </si>
  <si>
    <t>TG12</t>
  </si>
  <si>
    <t>TG13</t>
  </si>
  <si>
    <t>TG14</t>
  </si>
  <si>
    <t>TG15</t>
  </si>
  <si>
    <t>TG16</t>
  </si>
  <si>
    <t>TG17</t>
  </si>
  <si>
    <t>TG18</t>
  </si>
  <si>
    <t>TG19</t>
  </si>
  <si>
    <t>TG20</t>
  </si>
  <si>
    <t>TG21</t>
  </si>
  <si>
    <t>TG22</t>
  </si>
  <si>
    <t>TG23</t>
  </si>
  <si>
    <t>TG24</t>
  </si>
  <si>
    <t>TG25</t>
  </si>
  <si>
    <t>TG26</t>
  </si>
  <si>
    <t>TG27</t>
  </si>
  <si>
    <t>TG28</t>
  </si>
  <si>
    <t>TG29</t>
  </si>
  <si>
    <t>TG30</t>
  </si>
  <si>
    <t>TG31</t>
  </si>
  <si>
    <t>TG32</t>
  </si>
  <si>
    <t>TG33</t>
  </si>
  <si>
    <t>TG34</t>
  </si>
  <si>
    <t>TG35</t>
  </si>
  <si>
    <t>QTY</t>
  </si>
  <si>
    <t>WHLS PRICE</t>
  </si>
  <si>
    <t>TOT WHSL</t>
  </si>
  <si>
    <t>RTL PRICE</t>
  </si>
  <si>
    <t>TOT RTL</t>
  </si>
  <si>
    <t>NOTE 1</t>
  </si>
  <si>
    <t>NOTE 2</t>
  </si>
  <si>
    <t>NOTE 3</t>
  </si>
  <si>
    <t>NOTE 4</t>
  </si>
  <si>
    <t>NOTE 5</t>
  </si>
  <si>
    <t>NOTE_X_NOI 1</t>
  </si>
  <si>
    <t>NOTE_X_NOI 2</t>
  </si>
  <si>
    <t>Tod's</t>
  </si>
  <si>
    <t>Women</t>
  </si>
  <si>
    <t>MOCASSIN</t>
  </si>
  <si>
    <t>64039998</t>
  </si>
  <si>
    <t>64035999</t>
  </si>
  <si>
    <t>Only For Style</t>
  </si>
  <si>
    <t>XXW00G0Q490</t>
  </si>
  <si>
    <t>GOMMINI MAXI DOPPIA T</t>
  </si>
  <si>
    <t>XXW00G00010</t>
  </si>
  <si>
    <t>GOMMINI MOCASSINO</t>
  </si>
  <si>
    <t>M400</t>
  </si>
  <si>
    <t>ROSA CHIARO</t>
  </si>
  <si>
    <t>B999</t>
  </si>
  <si>
    <t>NERO</t>
  </si>
  <si>
    <t>M030</t>
  </si>
  <si>
    <t>ROSA KISS</t>
  </si>
  <si>
    <t>SEMI PROTETTO</t>
  </si>
  <si>
    <t>ELAPHE</t>
  </si>
  <si>
    <t>CALFSKIN</t>
  </si>
  <si>
    <t>BALLERINA</t>
  </si>
  <si>
    <t>XXW0YH0Q120</t>
  </si>
  <si>
    <t>BALLERINA DES YH BOLLE PREGIATO</t>
  </si>
  <si>
    <t>B200</t>
  </si>
  <si>
    <t>ARGENTO</t>
  </si>
  <si>
    <t>XXW0YH0Q120D8UB013</t>
  </si>
  <si>
    <t>XXW0YH0Q120-D8U-B013</t>
  </si>
  <si>
    <t>D8U</t>
  </si>
  <si>
    <t>B013</t>
  </si>
  <si>
    <t>YOGURT</t>
  </si>
  <si>
    <t>70%(ELAPHE) 30%(INCROCIATO)</t>
  </si>
  <si>
    <t>SNEAKERS</t>
  </si>
  <si>
    <t>XXW0XK0V761GMU4085</t>
  </si>
  <si>
    <t>XXW0XK0V761-GMU-4085</t>
  </si>
  <si>
    <t>XXW0XK0V761</t>
  </si>
  <si>
    <t>SPORTIVO XK GANCI STRAS NAPP.VISONE</t>
  </si>
  <si>
    <t>GMU</t>
  </si>
  <si>
    <t>4085</t>
  </si>
  <si>
    <t>B001(BIANCO)+G210(ORO PALLIDO)</t>
  </si>
  <si>
    <t>85%(VITELLO) 15%(VISONE (NEOVISON VISON))</t>
  </si>
  <si>
    <t>XXW0XK0V760L0C0ZQ7</t>
  </si>
  <si>
    <t>XXW0XK0V760-L0C-0ZQ7</t>
  </si>
  <si>
    <t>XXW0XK0V760</t>
  </si>
  <si>
    <t>SPORTIVO XK GANCI NAPPINE VISONE</t>
  </si>
  <si>
    <t>L0C</t>
  </si>
  <si>
    <t>0ZQ7</t>
  </si>
  <si>
    <t>S800(T.MORO)+S611(MARRONE AFRICA)</t>
  </si>
  <si>
    <t>64041990</t>
  </si>
  <si>
    <t>BOOTS</t>
  </si>
  <si>
    <t>ANKLE BOOTS</t>
  </si>
  <si>
    <t>64039118</t>
  </si>
  <si>
    <t>XXW39A0Y640I4JB001</t>
  </si>
  <si>
    <t>XXW39A0Y640-I4J-B001</t>
  </si>
  <si>
    <t>XXW39A0Y640</t>
  </si>
  <si>
    <t>GOM.PES 39A TRONC.MAT.VIS.GANC.STR</t>
  </si>
  <si>
    <t>I4J</t>
  </si>
  <si>
    <t>B001</t>
  </si>
  <si>
    <t>BIANCO</t>
  </si>
  <si>
    <t>50%(CROS.BREED GOAT/MUTT.) 50%(VITELLO)</t>
  </si>
  <si>
    <t>XXW39A0W430HCSB999</t>
  </si>
  <si>
    <t>XXW39A0W430-HCS-B999</t>
  </si>
  <si>
    <t>XXW39A0W430</t>
  </si>
  <si>
    <t>GOMMA PES 39A GANCI STRASS TES+VIS</t>
  </si>
  <si>
    <t>HCS</t>
  </si>
  <si>
    <t>70%(100% VI) 30%(VITELLO)</t>
  </si>
  <si>
    <t>PUMP</t>
  </si>
  <si>
    <t>ELU</t>
  </si>
  <si>
    <t>SANDALS</t>
  </si>
  <si>
    <t>GJC</t>
  </si>
  <si>
    <t>0ZE0</t>
  </si>
  <si>
    <t>S018(COGNAC SC)+C607(VACCHETTA M)</t>
  </si>
  <si>
    <t>GJE</t>
  </si>
  <si>
    <t>XXW0QW0T510GJC0ZE0</t>
  </si>
  <si>
    <t>XXW0QW0T510-GJC-0ZE0</t>
  </si>
  <si>
    <t>XXW0QW0T510</t>
  </si>
  <si>
    <t>SAND. PLAT.T105 QW INCROCIO</t>
  </si>
  <si>
    <t>55%(VITELLO) 45%(KARUNG)</t>
  </si>
  <si>
    <t>64039911</t>
  </si>
  <si>
    <t>XXW0QW0T510GJD2147</t>
  </si>
  <si>
    <t>XXW0QW0T510-GJD-2147</t>
  </si>
  <si>
    <t>GJD</t>
  </si>
  <si>
    <t>2147</t>
  </si>
  <si>
    <t>B999(NERO)+C005(ROCCIA)</t>
  </si>
  <si>
    <t>XXW0QW0T510GJEB999</t>
  </si>
  <si>
    <t>XXW0QW0T510-GJE-B999</t>
  </si>
  <si>
    <t>XXW18A0T420SSYB999</t>
  </si>
  <si>
    <t>XXW18A0T420-SSY-B999</t>
  </si>
  <si>
    <t>XXW18A0T420</t>
  </si>
  <si>
    <t>SAND.GOMMA T100 18A CINTURINO</t>
  </si>
  <si>
    <t>SSY</t>
  </si>
  <si>
    <t>HAYERS</t>
  </si>
  <si>
    <t>XXW18A0T420SSYM610</t>
  </si>
  <si>
    <t>XXW18A0T420-SSY-M610</t>
  </si>
  <si>
    <t>M610</t>
  </si>
  <si>
    <t>CHEEK</t>
  </si>
  <si>
    <t>64035939</t>
  </si>
  <si>
    <t>XXW42B0BA10IDXG209</t>
  </si>
  <si>
    <t>XXW42B0BA10-IDX-G209</t>
  </si>
  <si>
    <t>XXW42B0BA10</t>
  </si>
  <si>
    <t>CU PES. 42B SAND. MORS. DOPPIO OVAL</t>
  </si>
  <si>
    <t>IDX</t>
  </si>
  <si>
    <t>G209</t>
  </si>
  <si>
    <t>ORO SCURO</t>
  </si>
  <si>
    <t>FLAT SANDAL</t>
  </si>
  <si>
    <t>XXW37B0AT81PHGB001</t>
  </si>
  <si>
    <t>XXW37B0AT81-PHG-B001</t>
  </si>
  <si>
    <t>XXW37B0AT81</t>
  </si>
  <si>
    <t>CUOIO LEGG 37B SANDALO T CALZ.</t>
  </si>
  <si>
    <t>PHG</t>
  </si>
  <si>
    <t>XXW37B0AT81PHGM030</t>
  </si>
  <si>
    <t>XXW37B0AT81-PHG-M030</t>
  </si>
  <si>
    <t>XXW0OV0Q020ELUG815</t>
  </si>
  <si>
    <t>XXW0OV0Q020-ELU-G815</t>
  </si>
  <si>
    <t>XXW0OV0Q020</t>
  </si>
  <si>
    <t>SAND. GOMMA OV MICRO ACCESSORI</t>
  </si>
  <si>
    <t>G815</t>
  </si>
  <si>
    <t>RAME</t>
  </si>
  <si>
    <t>ACCESSORIES</t>
  </si>
  <si>
    <t>LLG</t>
  </si>
  <si>
    <t>42029110</t>
  </si>
  <si>
    <t>42022100</t>
  </si>
  <si>
    <t>BAG</t>
  </si>
  <si>
    <t>Roger Vivier</t>
  </si>
  <si>
    <t>98X</t>
  </si>
  <si>
    <t>RVW41917620MD9U017</t>
  </si>
  <si>
    <t>RVW41917620-MD9-U017</t>
  </si>
  <si>
    <t>RVW41917620</t>
  </si>
  <si>
    <t>DEC. FLOWER STRASS B. SIN 100</t>
  </si>
  <si>
    <t>MD9</t>
  </si>
  <si>
    <t>U017</t>
  </si>
  <si>
    <t>AIR</t>
  </si>
  <si>
    <t>ELAPHE (ELAPHE CARINATA)</t>
  </si>
  <si>
    <t>RVW53024540IDTB200</t>
  </si>
  <si>
    <t>RVW53024540-IDT-B200</t>
  </si>
  <si>
    <t>RVW53024540</t>
  </si>
  <si>
    <t>I LOVE VIVIER DEC 85</t>
  </si>
  <si>
    <t>IDT</t>
  </si>
  <si>
    <t>RVW41417620MD9U017</t>
  </si>
  <si>
    <t>RVW41417620-MD9-U017</t>
  </si>
  <si>
    <t>RVW41417620</t>
  </si>
  <si>
    <t>DEC. FLOWER STRASS B. SIN 65</t>
  </si>
  <si>
    <t>RBWAGAB03003UJ0001</t>
  </si>
  <si>
    <t>RBWAGAB0300</t>
  </si>
  <si>
    <t>MISS D MEDIUM LACET</t>
  </si>
  <si>
    <t>3UJ</t>
  </si>
  <si>
    <t>B001(BIANCO)+B999(NERO)</t>
  </si>
  <si>
    <t>95%(VITELLO) 5%(HAYERS)</t>
  </si>
  <si>
    <t>RBWANMI0200MJS1G56</t>
  </si>
  <si>
    <t>RBWANMI0200-MJS-1G56</t>
  </si>
  <si>
    <t>RBWANMI0200</t>
  </si>
  <si>
    <t>BEAU VIVIER BAG</t>
  </si>
  <si>
    <t>MJS</t>
  </si>
  <si>
    <t>1G56</t>
  </si>
  <si>
    <t>B999(NERO)+C005(ROCCIA)+M006(ROSA SALMONE)</t>
  </si>
  <si>
    <t>50%(GOAT LEATHER -CAPRA HIRCUS HIRCUS) 40%(CALFSKIN) 10%(ELAPHE)</t>
  </si>
  <si>
    <t>RBWANMI0200MJT1G72</t>
  </si>
  <si>
    <t>RBWANMI0200-MJT-1G72</t>
  </si>
  <si>
    <t>MJT</t>
  </si>
  <si>
    <t>1G72</t>
  </si>
  <si>
    <t>C415(DAINO)+C005(ROCCIA)+M006(ROSA SALMONE)</t>
  </si>
  <si>
    <t>90%(VITELLO) 10%(ELAPHE)</t>
  </si>
  <si>
    <t>SCARPA DONNA SOTTO CAV.TOMAIA PELLE F.DO CUOIO</t>
  </si>
  <si>
    <t>SCARPA DONNA SOTTO CAV.TOMAIA PELLE F.DO GOMMA</t>
  </si>
  <si>
    <t>XXW00G00010ADQB002</t>
  </si>
  <si>
    <t>XXW00G00010-ADQ-B002</t>
  </si>
  <si>
    <t>ADQ</t>
  </si>
  <si>
    <t>B002</t>
  </si>
  <si>
    <t>GHIACCIO</t>
  </si>
  <si>
    <t>XXW00G00010I880531</t>
  </si>
  <si>
    <t>XXW00G00010-I88-0531</t>
  </si>
  <si>
    <t>I88</t>
  </si>
  <si>
    <t>0531</t>
  </si>
  <si>
    <t>S800(T.MORO)+B999(NERO)</t>
  </si>
  <si>
    <t>XXW00G00010KK0B001</t>
  </si>
  <si>
    <t>XXW00G00010-KK0-B001</t>
  </si>
  <si>
    <t>KK0</t>
  </si>
  <si>
    <t>XXW00G00010KM0C201</t>
  </si>
  <si>
    <t>XXW00G00010-KM0-C201</t>
  </si>
  <si>
    <t>KM0</t>
  </si>
  <si>
    <t>C201</t>
  </si>
  <si>
    <t>NUDO</t>
  </si>
  <si>
    <t>XXW00G00010KTPB203</t>
  </si>
  <si>
    <t>XXW00G00010-KTP-B203</t>
  </si>
  <si>
    <t>KTP</t>
  </si>
  <si>
    <t>B203</t>
  </si>
  <si>
    <t>ARGILLA</t>
  </si>
  <si>
    <t>XXW00G00010SCEB999</t>
  </si>
  <si>
    <t>XXW00G00010-SCE-B999</t>
  </si>
  <si>
    <t>SCE</t>
  </si>
  <si>
    <t>CERVO</t>
  </si>
  <si>
    <t>XXW00G0Q490CMFM400</t>
  </si>
  <si>
    <t>XXW00G0Q490-CMF-M400</t>
  </si>
  <si>
    <t>CMF</t>
  </si>
  <si>
    <t>XXW00G0Q490GRXU419</t>
  </si>
  <si>
    <t>XXW00G0Q490-GRX-U419</t>
  </si>
  <si>
    <t>GRX</t>
  </si>
  <si>
    <t>U419</t>
  </si>
  <si>
    <t>AZZURRO COLIBRI'</t>
  </si>
  <si>
    <t>80%(VITELLO) 20%(HAYERS)</t>
  </si>
  <si>
    <t>XXW0FW0D580CMF0W37</t>
  </si>
  <si>
    <t>XXW0FW0D580-CMF-0W37</t>
  </si>
  <si>
    <t>XXW0FW0D580</t>
  </si>
  <si>
    <t>HEAVEN MORSETTO DOPPIA T MICRO</t>
  </si>
  <si>
    <t>0W37</t>
  </si>
  <si>
    <t>L016(PROVENZA)+L008(LAVANDA CH)</t>
  </si>
  <si>
    <t>XXW0FW0D580CMH0W38</t>
  </si>
  <si>
    <t>XXW0FW0D580-CMH-0W38</t>
  </si>
  <si>
    <t>CMH</t>
  </si>
  <si>
    <t>0W38</t>
  </si>
  <si>
    <t>S019(ANTILOPE SC)+G815(RAME)</t>
  </si>
  <si>
    <t>XXW0FW0Q550DPT1321</t>
  </si>
  <si>
    <t>XXW0FW0Q550-DPT-1321</t>
  </si>
  <si>
    <t>XXW0FW0Q550</t>
  </si>
  <si>
    <t>HEAVEN N. LACC+OCCH.PELLICCIA</t>
  </si>
  <si>
    <t>DPT</t>
  </si>
  <si>
    <t>1321</t>
  </si>
  <si>
    <t>B001(BIANCO)+C010(PORCELLNA)</t>
  </si>
  <si>
    <t>XXW0OV0Q020ELMG203</t>
  </si>
  <si>
    <t>XXW0OV0Q020-ELM-G203</t>
  </si>
  <si>
    <t>ELM</t>
  </si>
  <si>
    <t>G203</t>
  </si>
  <si>
    <t>ORO</t>
  </si>
  <si>
    <t>SANDALO/INFRAD. DONNA TOM.PELLE F.DO GOMMA TACCO&gt;3CM.</t>
  </si>
  <si>
    <t>XXW0XK0V761MECB200</t>
  </si>
  <si>
    <t>XXW0XK0V761-MEC-B200</t>
  </si>
  <si>
    <t>MEC</t>
  </si>
  <si>
    <t>RVW3171496098X0J15</t>
  </si>
  <si>
    <t>RVW31714960-98X-0J15</t>
  </si>
  <si>
    <t>RVW31714960</t>
  </si>
  <si>
    <t>SANDAL T.100</t>
  </si>
  <si>
    <t>0J15</t>
  </si>
  <si>
    <t>B200(ARGENTO)+G005(ORO CHIARO)+G604(MELONE)</t>
  </si>
  <si>
    <t>RVW391146809GG0J12</t>
  </si>
  <si>
    <t>RVW39114680-9GG-0J12</t>
  </si>
  <si>
    <t>RVW39114680</t>
  </si>
  <si>
    <t>SANDAL PILGRIM T.85</t>
  </si>
  <si>
    <t>9GG</t>
  </si>
  <si>
    <t>0J12</t>
  </si>
  <si>
    <t>M401(ROSA)+B999(NERO)</t>
  </si>
  <si>
    <t>BORSE TOTE IN PELLE</t>
  </si>
  <si>
    <t>RBWAGAB0300-3UJ-0001</t>
  </si>
  <si>
    <t>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</si>
</sst>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#,##0.00"/>
  </numFmts>
  <fonts count="2" x14ac:knownFonts="1">
    <font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40</xdr:row>
      <xdr:rowOff>828675</xdr:rowOff>
    </xdr:from>
    <xdr:to>
      <xdr:col>0</xdr:col>
      <xdr:colOff>1876425</xdr:colOff>
      <xdr:row>40</xdr:row>
      <xdr:rowOff>1895475</xdr:rowOff>
    </xdr:to>
    <xdr:pic>
      <xdr:nvPicPr>
        <xdr:cNvPr id="1025" name="1081/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4645342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41</xdr:row>
      <xdr:rowOff>828675</xdr:rowOff>
    </xdr:from>
    <xdr:to>
      <xdr:col>0</xdr:col>
      <xdr:colOff>1876425</xdr:colOff>
      <xdr:row>41</xdr:row>
      <xdr:rowOff>1895475</xdr:rowOff>
    </xdr:to>
    <xdr:pic>
      <xdr:nvPicPr>
        <xdr:cNvPr id="1026" name="1121/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7675" y="4917757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42</xdr:row>
      <xdr:rowOff>828675</xdr:rowOff>
    </xdr:from>
    <xdr:to>
      <xdr:col>0</xdr:col>
      <xdr:colOff>1876425</xdr:colOff>
      <xdr:row>42</xdr:row>
      <xdr:rowOff>1895475</xdr:rowOff>
    </xdr:to>
    <xdr:pic>
      <xdr:nvPicPr>
        <xdr:cNvPr id="1027" name="1141/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190172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50</xdr:row>
      <xdr:rowOff>828675</xdr:rowOff>
    </xdr:from>
    <xdr:to>
      <xdr:col>0</xdr:col>
      <xdr:colOff>1876425</xdr:colOff>
      <xdr:row>50</xdr:row>
      <xdr:rowOff>1895475</xdr:rowOff>
    </xdr:to>
    <xdr:pic>
      <xdr:nvPicPr>
        <xdr:cNvPr id="1028" name="1201/1_OFS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7675" y="7369492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51</xdr:row>
      <xdr:rowOff>828675</xdr:rowOff>
    </xdr:from>
    <xdr:to>
      <xdr:col>0</xdr:col>
      <xdr:colOff>1876425</xdr:colOff>
      <xdr:row>51</xdr:row>
      <xdr:rowOff>1895475</xdr:rowOff>
    </xdr:to>
    <xdr:pic>
      <xdr:nvPicPr>
        <xdr:cNvPr id="1029" name="1221/1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7675" y="7641907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43</xdr:row>
      <xdr:rowOff>828675</xdr:rowOff>
    </xdr:from>
    <xdr:to>
      <xdr:col>0</xdr:col>
      <xdr:colOff>1876425</xdr:colOff>
      <xdr:row>43</xdr:row>
      <xdr:rowOff>1895475</xdr:rowOff>
    </xdr:to>
    <xdr:pic>
      <xdr:nvPicPr>
        <xdr:cNvPr id="1030" name="1401/1_OFS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47675" y="5462587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44</xdr:row>
      <xdr:rowOff>828675</xdr:rowOff>
    </xdr:from>
    <xdr:to>
      <xdr:col>0</xdr:col>
      <xdr:colOff>1876425</xdr:colOff>
      <xdr:row>44</xdr:row>
      <xdr:rowOff>1895475</xdr:rowOff>
    </xdr:to>
    <xdr:pic>
      <xdr:nvPicPr>
        <xdr:cNvPr id="1031" name="1441/1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47675" y="5735002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45</xdr:row>
      <xdr:rowOff>828675</xdr:rowOff>
    </xdr:from>
    <xdr:to>
      <xdr:col>0</xdr:col>
      <xdr:colOff>1876425</xdr:colOff>
      <xdr:row>45</xdr:row>
      <xdr:rowOff>1895475</xdr:rowOff>
    </xdr:to>
    <xdr:pic>
      <xdr:nvPicPr>
        <xdr:cNvPr id="1032" name="1461/1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7675" y="6007417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46</xdr:row>
      <xdr:rowOff>828675</xdr:rowOff>
    </xdr:from>
    <xdr:to>
      <xdr:col>0</xdr:col>
      <xdr:colOff>1876425</xdr:colOff>
      <xdr:row>46</xdr:row>
      <xdr:rowOff>1895475</xdr:rowOff>
    </xdr:to>
    <xdr:pic>
      <xdr:nvPicPr>
        <xdr:cNvPr id="1033" name="1541/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7675" y="6279832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47</xdr:row>
      <xdr:rowOff>828675</xdr:rowOff>
    </xdr:from>
    <xdr:to>
      <xdr:col>0</xdr:col>
      <xdr:colOff>1876425</xdr:colOff>
      <xdr:row>47</xdr:row>
      <xdr:rowOff>1895475</xdr:rowOff>
    </xdr:to>
    <xdr:pic>
      <xdr:nvPicPr>
        <xdr:cNvPr id="1034" name="1661/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6552247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48</xdr:row>
      <xdr:rowOff>828675</xdr:rowOff>
    </xdr:from>
    <xdr:to>
      <xdr:col>0</xdr:col>
      <xdr:colOff>1876425</xdr:colOff>
      <xdr:row>48</xdr:row>
      <xdr:rowOff>1895475</xdr:rowOff>
    </xdr:to>
    <xdr:pic>
      <xdr:nvPicPr>
        <xdr:cNvPr id="1035" name="1681/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47675" y="6824662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49</xdr:row>
      <xdr:rowOff>828675</xdr:rowOff>
    </xdr:from>
    <xdr:to>
      <xdr:col>0</xdr:col>
      <xdr:colOff>1876425</xdr:colOff>
      <xdr:row>49</xdr:row>
      <xdr:rowOff>1895475</xdr:rowOff>
    </xdr:to>
    <xdr:pic>
      <xdr:nvPicPr>
        <xdr:cNvPr id="1036" name="1701/1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47675" y="7097077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52</xdr:row>
      <xdr:rowOff>828675</xdr:rowOff>
    </xdr:from>
    <xdr:to>
      <xdr:col>0</xdr:col>
      <xdr:colOff>1876425</xdr:colOff>
      <xdr:row>52</xdr:row>
      <xdr:rowOff>1895475</xdr:rowOff>
    </xdr:to>
    <xdr:pic>
      <xdr:nvPicPr>
        <xdr:cNvPr id="1037" name="2601/1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47675" y="7914322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58</xdr:row>
      <xdr:rowOff>828675</xdr:rowOff>
    </xdr:from>
    <xdr:to>
      <xdr:col>0</xdr:col>
      <xdr:colOff>1876425</xdr:colOff>
      <xdr:row>58</xdr:row>
      <xdr:rowOff>1895475</xdr:rowOff>
    </xdr:to>
    <xdr:pic>
      <xdr:nvPicPr>
        <xdr:cNvPr id="1038" name="3401/1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47675" y="9548812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59</xdr:row>
      <xdr:rowOff>828675</xdr:rowOff>
    </xdr:from>
    <xdr:to>
      <xdr:col>0</xdr:col>
      <xdr:colOff>1876425</xdr:colOff>
      <xdr:row>59</xdr:row>
      <xdr:rowOff>1895475</xdr:rowOff>
    </xdr:to>
    <xdr:pic>
      <xdr:nvPicPr>
        <xdr:cNvPr id="1039" name="3421/1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7675" y="9821227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25</xdr:row>
      <xdr:rowOff>695325</xdr:rowOff>
    </xdr:from>
    <xdr:to>
      <xdr:col>0</xdr:col>
      <xdr:colOff>2114550</xdr:colOff>
      <xdr:row>25</xdr:row>
      <xdr:rowOff>2019300</xdr:rowOff>
    </xdr:to>
    <xdr:pic>
      <xdr:nvPicPr>
        <xdr:cNvPr id="1040" name="381/1_OFS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09550" y="5457825"/>
          <a:ext cx="19050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26</xdr:row>
      <xdr:rowOff>695325</xdr:rowOff>
    </xdr:from>
    <xdr:to>
      <xdr:col>0</xdr:col>
      <xdr:colOff>2114550</xdr:colOff>
      <xdr:row>26</xdr:row>
      <xdr:rowOff>2019300</xdr:rowOff>
    </xdr:to>
    <xdr:pic>
      <xdr:nvPicPr>
        <xdr:cNvPr id="1041" name="401/1_OFS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09550" y="8181975"/>
          <a:ext cx="19050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27</xdr:row>
      <xdr:rowOff>695325</xdr:rowOff>
    </xdr:from>
    <xdr:to>
      <xdr:col>0</xdr:col>
      <xdr:colOff>2114550</xdr:colOff>
      <xdr:row>27</xdr:row>
      <xdr:rowOff>2019300</xdr:rowOff>
    </xdr:to>
    <xdr:pic>
      <xdr:nvPicPr>
        <xdr:cNvPr id="1042" name="421/1_OFS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09550" y="10906125"/>
          <a:ext cx="19050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28</xdr:row>
      <xdr:rowOff>695325</xdr:rowOff>
    </xdr:from>
    <xdr:to>
      <xdr:col>0</xdr:col>
      <xdr:colOff>2114550</xdr:colOff>
      <xdr:row>28</xdr:row>
      <xdr:rowOff>2019300</xdr:rowOff>
    </xdr:to>
    <xdr:pic>
      <xdr:nvPicPr>
        <xdr:cNvPr id="1043" name="441/1_OFS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09550" y="13630275"/>
          <a:ext cx="19050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29</xdr:row>
      <xdr:rowOff>695325</xdr:rowOff>
    </xdr:from>
    <xdr:to>
      <xdr:col>0</xdr:col>
      <xdr:colOff>2114550</xdr:colOff>
      <xdr:row>29</xdr:row>
      <xdr:rowOff>2019300</xdr:rowOff>
    </xdr:to>
    <xdr:pic>
      <xdr:nvPicPr>
        <xdr:cNvPr id="1044" name="461/1_OFS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09550" y="16354425"/>
          <a:ext cx="19050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552450</xdr:colOff>
      <xdr:row>30</xdr:row>
      <xdr:rowOff>1104900</xdr:rowOff>
    </xdr:from>
    <xdr:to>
      <xdr:col>0</xdr:col>
      <xdr:colOff>1771650</xdr:colOff>
      <xdr:row>30</xdr:row>
      <xdr:rowOff>1619250</xdr:rowOff>
    </xdr:to>
    <xdr:pic>
      <xdr:nvPicPr>
        <xdr:cNvPr id="1045" name="481/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52450" y="19488150"/>
          <a:ext cx="12192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31</xdr:row>
      <xdr:rowOff>733425</xdr:rowOff>
    </xdr:from>
    <xdr:to>
      <xdr:col>0</xdr:col>
      <xdr:colOff>2114550</xdr:colOff>
      <xdr:row>31</xdr:row>
      <xdr:rowOff>1990725</xdr:rowOff>
    </xdr:to>
    <xdr:pic>
      <xdr:nvPicPr>
        <xdr:cNvPr id="1046" name="501/1_OFS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9550" y="21840825"/>
          <a:ext cx="19050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32</xdr:row>
      <xdr:rowOff>714375</xdr:rowOff>
    </xdr:from>
    <xdr:to>
      <xdr:col>0</xdr:col>
      <xdr:colOff>2114550</xdr:colOff>
      <xdr:row>32</xdr:row>
      <xdr:rowOff>2009775</xdr:rowOff>
    </xdr:to>
    <xdr:pic>
      <xdr:nvPicPr>
        <xdr:cNvPr id="1047" name="521/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19075" y="24545925"/>
          <a:ext cx="18954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33</xdr:row>
      <xdr:rowOff>685800</xdr:rowOff>
    </xdr:from>
    <xdr:to>
      <xdr:col>0</xdr:col>
      <xdr:colOff>2114550</xdr:colOff>
      <xdr:row>33</xdr:row>
      <xdr:rowOff>2028825</xdr:rowOff>
    </xdr:to>
    <xdr:pic>
      <xdr:nvPicPr>
        <xdr:cNvPr id="1048" name="541/1_OFS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09550" y="27241500"/>
          <a:ext cx="19050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34</xdr:row>
      <xdr:rowOff>685800</xdr:rowOff>
    </xdr:from>
    <xdr:to>
      <xdr:col>0</xdr:col>
      <xdr:colOff>2114550</xdr:colOff>
      <xdr:row>34</xdr:row>
      <xdr:rowOff>2028825</xdr:rowOff>
    </xdr:to>
    <xdr:pic>
      <xdr:nvPicPr>
        <xdr:cNvPr id="1049" name="561/1_OFS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09550" y="29965650"/>
          <a:ext cx="19050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35</xdr:row>
      <xdr:rowOff>800100</xdr:rowOff>
    </xdr:from>
    <xdr:to>
      <xdr:col>0</xdr:col>
      <xdr:colOff>2114550</xdr:colOff>
      <xdr:row>35</xdr:row>
      <xdr:rowOff>1905000</xdr:rowOff>
    </xdr:to>
    <xdr:pic>
      <xdr:nvPicPr>
        <xdr:cNvPr id="1050" name="581/1_OFS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09550" y="32804100"/>
          <a:ext cx="19050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36</xdr:row>
      <xdr:rowOff>809625</xdr:rowOff>
    </xdr:from>
    <xdr:to>
      <xdr:col>0</xdr:col>
      <xdr:colOff>2114550</xdr:colOff>
      <xdr:row>36</xdr:row>
      <xdr:rowOff>1905000</xdr:rowOff>
    </xdr:to>
    <xdr:pic>
      <xdr:nvPicPr>
        <xdr:cNvPr id="1051" name="741/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09550" y="35537775"/>
          <a:ext cx="19050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37</xdr:row>
      <xdr:rowOff>828675</xdr:rowOff>
    </xdr:from>
    <xdr:to>
      <xdr:col>0</xdr:col>
      <xdr:colOff>1876425</xdr:colOff>
      <xdr:row>37</xdr:row>
      <xdr:rowOff>1895475</xdr:rowOff>
    </xdr:to>
    <xdr:pic>
      <xdr:nvPicPr>
        <xdr:cNvPr id="1052" name="781/1_OFS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47675" y="3828097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38</xdr:row>
      <xdr:rowOff>828675</xdr:rowOff>
    </xdr:from>
    <xdr:to>
      <xdr:col>0</xdr:col>
      <xdr:colOff>1876425</xdr:colOff>
      <xdr:row>38</xdr:row>
      <xdr:rowOff>1895475</xdr:rowOff>
    </xdr:to>
    <xdr:pic>
      <xdr:nvPicPr>
        <xdr:cNvPr id="1053" name="801/1_OFS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47675" y="4100512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39</xdr:row>
      <xdr:rowOff>657225</xdr:rowOff>
    </xdr:from>
    <xdr:to>
      <xdr:col>0</xdr:col>
      <xdr:colOff>2114550</xdr:colOff>
      <xdr:row>39</xdr:row>
      <xdr:rowOff>2066925</xdr:rowOff>
    </xdr:to>
    <xdr:pic>
      <xdr:nvPicPr>
        <xdr:cNvPr id="1054" name="1061/1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09550" y="43557825"/>
          <a:ext cx="19050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53</xdr:row>
      <xdr:rowOff>828675</xdr:rowOff>
    </xdr:from>
    <xdr:to>
      <xdr:col>0</xdr:col>
      <xdr:colOff>1876425</xdr:colOff>
      <xdr:row>53</xdr:row>
      <xdr:rowOff>1895475</xdr:rowOff>
    </xdr:to>
    <xdr:pic>
      <xdr:nvPicPr>
        <xdr:cNvPr id="1055" name="1481/1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47675" y="81867375"/>
          <a:ext cx="1428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54</xdr:row>
      <xdr:rowOff>695325</xdr:rowOff>
    </xdr:from>
    <xdr:to>
      <xdr:col>0</xdr:col>
      <xdr:colOff>2114550</xdr:colOff>
      <xdr:row>54</xdr:row>
      <xdr:rowOff>2028825</xdr:rowOff>
    </xdr:to>
    <xdr:pic>
      <xdr:nvPicPr>
        <xdr:cNvPr id="1056" name="1501/2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19075" y="84458175"/>
          <a:ext cx="18954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55</xdr:row>
      <xdr:rowOff>571500</xdr:rowOff>
    </xdr:from>
    <xdr:to>
      <xdr:col>0</xdr:col>
      <xdr:colOff>2114550</xdr:colOff>
      <xdr:row>55</xdr:row>
      <xdr:rowOff>2143125</xdr:rowOff>
    </xdr:to>
    <xdr:pic>
      <xdr:nvPicPr>
        <xdr:cNvPr id="1057" name="1521/1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19075" y="87058500"/>
          <a:ext cx="189547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56</xdr:row>
      <xdr:rowOff>390525</xdr:rowOff>
    </xdr:from>
    <xdr:to>
      <xdr:col>0</xdr:col>
      <xdr:colOff>2114550</xdr:colOff>
      <xdr:row>56</xdr:row>
      <xdr:rowOff>2314575</xdr:rowOff>
    </xdr:to>
    <xdr:pic>
      <xdr:nvPicPr>
        <xdr:cNvPr id="1058" name="1541/1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9550" y="89601675"/>
          <a:ext cx="19050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57</xdr:row>
      <xdr:rowOff>552450</xdr:rowOff>
    </xdr:from>
    <xdr:to>
      <xdr:col>0</xdr:col>
      <xdr:colOff>2114550</xdr:colOff>
      <xdr:row>57</xdr:row>
      <xdr:rowOff>2171700</xdr:rowOff>
    </xdr:to>
    <xdr:pic>
      <xdr:nvPicPr>
        <xdr:cNvPr id="1059" name="2081/1_OFS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09550" y="92487750"/>
          <a:ext cx="190500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47625</xdr:colOff>
      <xdr:row>0</xdr:row>
      <xdr:rowOff>114300</xdr:rowOff>
    </xdr:from>
    <xdr:to>
      <xdr:col>15</xdr:col>
      <xdr:colOff>1914525</xdr:colOff>
      <xdr:row>22</xdr:row>
      <xdr:rowOff>152400</xdr:rowOff>
    </xdr:to>
    <xdr:pic>
      <xdr:nvPicPr>
        <xdr:cNvPr id="1061" name="Immagine 2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0059650" y="114300"/>
          <a:ext cx="6191250" cy="42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3</xdr:col>
      <xdr:colOff>790575</xdr:colOff>
      <xdr:row>4</xdr:row>
      <xdr:rowOff>47625</xdr:rowOff>
    </xdr:from>
    <xdr:to>
      <xdr:col>3</xdr:col>
      <xdr:colOff>2181225</xdr:colOff>
      <xdr:row>9</xdr:row>
      <xdr:rowOff>95250</xdr:rowOff>
    </xdr:to>
    <xdr:pic>
      <xdr:nvPicPr>
        <xdr:cNvPr id="1062" name="Immagine 3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791450" y="809625"/>
          <a:ext cx="13906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1266825</xdr:colOff>
      <xdr:row>4</xdr:row>
      <xdr:rowOff>152400</xdr:rowOff>
    </xdr:from>
    <xdr:to>
      <xdr:col>2</xdr:col>
      <xdr:colOff>352425</xdr:colOff>
      <xdr:row>8</xdr:row>
      <xdr:rowOff>180975</xdr:rowOff>
    </xdr:to>
    <xdr:pic>
      <xdr:nvPicPr>
        <xdr:cNvPr id="1063" name="Immagine 4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600450" y="914400"/>
          <a:ext cx="14192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1"/>
  <sheetViews>
    <sheetView tabSelected="1" workbookViewId="0">
      <selection activeCell="B18" sqref="B18"/>
    </sheetView>
  </sheetViews>
  <sheetFormatPr defaultColWidth="8.85546875" defaultRowHeight="15" x14ac:dyDescent="0.25"/>
  <cols>
    <col min="1" max="5" width="35" customWidth="1"/>
    <col min="6" max="6" width="10.28515625" customWidth="1"/>
    <col min="7" max="7" width="20.28515625" customWidth="1"/>
    <col min="8" max="8" width="17.140625" customWidth="1"/>
    <col min="9" max="9" width="19.7109375" customWidth="1"/>
    <col min="10" max="10" width="17" customWidth="1"/>
    <col min="11" max="11" width="40.7109375" customWidth="1"/>
    <col min="12" max="12" width="17.42578125" customWidth="1"/>
    <col min="13" max="13" width="17" customWidth="1"/>
    <col min="14" max="14" width="14.42578125" customWidth="1"/>
    <col min="15" max="15" width="16" customWidth="1"/>
    <col min="16" max="16" width="54.140625" customWidth="1"/>
    <col min="17" max="17" width="9.140625" customWidth="1"/>
    <col min="18" max="18" width="10" customWidth="1"/>
    <col min="19" max="19" width="10.85546875" customWidth="1"/>
    <col min="20" max="20" width="15.85546875" customWidth="1"/>
    <col min="21" max="21" width="9.42578125" customWidth="1"/>
    <col min="22" max="22" width="15.140625" customWidth="1"/>
    <col min="23" max="44" width="9.140625" customWidth="1"/>
    <col min="45" max="56" width="9.140625" hidden="1" customWidth="1"/>
    <col min="57" max="57" width="10.85546875" customWidth="1"/>
    <col min="58" max="58" width="11.28515625" customWidth="1"/>
    <col min="59" max="61" width="14" customWidth="1"/>
    <col min="62" max="62" width="15" customWidth="1"/>
    <col min="63" max="66" width="9.140625" customWidth="1"/>
    <col min="67" max="68" width="13.85546875" customWidth="1"/>
  </cols>
  <sheetData>
    <row r="1" spans="1:56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t="s">
        <v>0</v>
      </c>
      <c r="W1" t="s">
        <v>0</v>
      </c>
    </row>
    <row r="2" spans="1:5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t="s">
        <v>1</v>
      </c>
      <c r="W2" t="s">
        <v>2</v>
      </c>
      <c r="X2" t="s">
        <v>3</v>
      </c>
      <c r="Y2" t="s">
        <v>4</v>
      </c>
      <c r="Z2" t="s">
        <v>5</v>
      </c>
      <c r="AA2" t="s">
        <v>6</v>
      </c>
      <c r="AB2" t="s">
        <v>7</v>
      </c>
      <c r="AC2" t="s">
        <v>8</v>
      </c>
      <c r="AD2" t="s">
        <v>9</v>
      </c>
      <c r="AE2" t="s">
        <v>10</v>
      </c>
      <c r="AF2" t="s">
        <v>11</v>
      </c>
    </row>
    <row r="3" spans="1:5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t="s">
        <v>12</v>
      </c>
      <c r="W3" t="s">
        <v>13</v>
      </c>
      <c r="X3" t="s">
        <v>14</v>
      </c>
      <c r="Y3" t="s">
        <v>15</v>
      </c>
      <c r="Z3" t="s">
        <v>16</v>
      </c>
      <c r="AA3" t="s">
        <v>17</v>
      </c>
      <c r="AB3" t="s">
        <v>18</v>
      </c>
      <c r="AC3" t="s">
        <v>19</v>
      </c>
      <c r="AD3" t="s">
        <v>20</v>
      </c>
      <c r="AE3" t="s">
        <v>21</v>
      </c>
      <c r="AF3" t="s">
        <v>22</v>
      </c>
      <c r="AG3" t="s">
        <v>23</v>
      </c>
    </row>
    <row r="4" spans="1:56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t="s">
        <v>24</v>
      </c>
      <c r="W4" t="s">
        <v>17</v>
      </c>
      <c r="X4" t="s">
        <v>18</v>
      </c>
      <c r="Y4" t="s">
        <v>19</v>
      </c>
      <c r="Z4" t="s">
        <v>20</v>
      </c>
      <c r="AA4" t="s">
        <v>21</v>
      </c>
      <c r="AB4" t="s">
        <v>22</v>
      </c>
      <c r="AC4" t="s">
        <v>23</v>
      </c>
      <c r="AD4" t="s">
        <v>25</v>
      </c>
      <c r="AE4" t="s">
        <v>26</v>
      </c>
      <c r="AF4" t="s">
        <v>27</v>
      </c>
      <c r="AG4" t="s">
        <v>28</v>
      </c>
      <c r="AH4" t="s">
        <v>29</v>
      </c>
    </row>
    <row r="5" spans="1:56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t="s">
        <v>30</v>
      </c>
      <c r="W5" t="s">
        <v>13</v>
      </c>
      <c r="X5" t="s">
        <v>31</v>
      </c>
      <c r="Y5" t="s">
        <v>32</v>
      </c>
      <c r="Z5" t="s">
        <v>33</v>
      </c>
      <c r="AA5" t="s">
        <v>14</v>
      </c>
      <c r="AB5" t="s">
        <v>34</v>
      </c>
      <c r="AC5" t="s">
        <v>35</v>
      </c>
      <c r="AD5" t="s">
        <v>36</v>
      </c>
      <c r="AE5" t="s">
        <v>15</v>
      </c>
      <c r="AF5" t="s">
        <v>37</v>
      </c>
      <c r="AG5" t="s">
        <v>38</v>
      </c>
      <c r="AH5" t="s">
        <v>39</v>
      </c>
      <c r="AI5" t="s">
        <v>16</v>
      </c>
      <c r="AJ5" t="s">
        <v>40</v>
      </c>
      <c r="AK5" t="s">
        <v>41</v>
      </c>
      <c r="AL5" t="s">
        <v>42</v>
      </c>
      <c r="AM5" t="s">
        <v>17</v>
      </c>
      <c r="AN5" t="s">
        <v>43</v>
      </c>
      <c r="AO5" t="s">
        <v>44</v>
      </c>
    </row>
    <row r="6" spans="1:56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t="s">
        <v>45</v>
      </c>
      <c r="W6" t="s">
        <v>15</v>
      </c>
      <c r="X6" t="s">
        <v>37</v>
      </c>
      <c r="Y6" t="s">
        <v>38</v>
      </c>
      <c r="Z6" t="s">
        <v>39</v>
      </c>
      <c r="AA6" t="s">
        <v>16</v>
      </c>
      <c r="AB6" t="s">
        <v>40</v>
      </c>
      <c r="AC6" t="s">
        <v>41</v>
      </c>
      <c r="AD6" t="s">
        <v>42</v>
      </c>
      <c r="AE6" t="s">
        <v>17</v>
      </c>
      <c r="AF6" t="s">
        <v>43</v>
      </c>
      <c r="AG6" t="s">
        <v>44</v>
      </c>
      <c r="AH6" t="s">
        <v>46</v>
      </c>
      <c r="AI6" t="s">
        <v>18</v>
      </c>
      <c r="AJ6" t="s">
        <v>47</v>
      </c>
      <c r="AK6" t="s">
        <v>48</v>
      </c>
      <c r="AL6" t="s">
        <v>49</v>
      </c>
      <c r="AM6" t="s">
        <v>19</v>
      </c>
      <c r="AN6" t="s">
        <v>50</v>
      </c>
      <c r="AO6" t="s">
        <v>51</v>
      </c>
      <c r="AP6" t="s">
        <v>52</v>
      </c>
      <c r="AQ6" t="s">
        <v>20</v>
      </c>
      <c r="AR6" t="s">
        <v>53</v>
      </c>
      <c r="AS6" t="s">
        <v>21</v>
      </c>
    </row>
    <row r="7" spans="1:56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t="s">
        <v>54</v>
      </c>
      <c r="W7" t="s">
        <v>35</v>
      </c>
      <c r="X7" t="s">
        <v>15</v>
      </c>
      <c r="Y7" t="s">
        <v>38</v>
      </c>
      <c r="Z7" t="s">
        <v>16</v>
      </c>
      <c r="AA7" t="s">
        <v>41</v>
      </c>
      <c r="AB7" t="s">
        <v>17</v>
      </c>
      <c r="AC7" t="s">
        <v>44</v>
      </c>
      <c r="AD7" t="s">
        <v>18</v>
      </c>
      <c r="AE7" t="s">
        <v>48</v>
      </c>
    </row>
    <row r="8" spans="1:56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t="s">
        <v>55</v>
      </c>
      <c r="W8" t="s">
        <v>56</v>
      </c>
      <c r="X8" t="s">
        <v>57</v>
      </c>
      <c r="Y8" t="s">
        <v>58</v>
      </c>
      <c r="Z8" t="s">
        <v>59</v>
      </c>
      <c r="AA8" t="s">
        <v>60</v>
      </c>
    </row>
    <row r="9" spans="1:56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t="s">
        <v>61</v>
      </c>
      <c r="W9" t="s">
        <v>62</v>
      </c>
      <c r="X9" t="s">
        <v>63</v>
      </c>
      <c r="Y9" t="s">
        <v>64</v>
      </c>
      <c r="Z9" t="s">
        <v>65</v>
      </c>
      <c r="AA9" t="s">
        <v>66</v>
      </c>
      <c r="AB9" t="s">
        <v>67</v>
      </c>
      <c r="AC9" t="s">
        <v>68</v>
      </c>
      <c r="AD9" t="s">
        <v>69</v>
      </c>
      <c r="AE9" t="s">
        <v>70</v>
      </c>
      <c r="AF9" t="s">
        <v>71</v>
      </c>
      <c r="AG9" t="s">
        <v>72</v>
      </c>
      <c r="AH9" t="s">
        <v>73</v>
      </c>
      <c r="AI9" t="s">
        <v>74</v>
      </c>
      <c r="AJ9" t="s">
        <v>75</v>
      </c>
      <c r="AK9" t="s">
        <v>76</v>
      </c>
      <c r="AL9" t="s">
        <v>77</v>
      </c>
      <c r="AM9" t="s">
        <v>78</v>
      </c>
      <c r="AN9" t="s">
        <v>79</v>
      </c>
      <c r="AO9" t="s">
        <v>80</v>
      </c>
      <c r="AP9" t="s">
        <v>81</v>
      </c>
      <c r="AQ9" t="s">
        <v>13</v>
      </c>
      <c r="AR9" t="s">
        <v>31</v>
      </c>
      <c r="AS9" t="s">
        <v>32</v>
      </c>
      <c r="AT9" t="s">
        <v>33</v>
      </c>
      <c r="AU9" t="s">
        <v>14</v>
      </c>
      <c r="AV9" t="s">
        <v>34</v>
      </c>
      <c r="AW9" t="s">
        <v>35</v>
      </c>
      <c r="AX9" t="s">
        <v>36</v>
      </c>
      <c r="AY9" t="s">
        <v>15</v>
      </c>
      <c r="AZ9" t="s">
        <v>37</v>
      </c>
      <c r="BA9" t="s">
        <v>38</v>
      </c>
      <c r="BB9" t="s">
        <v>39</v>
      </c>
      <c r="BC9" t="s">
        <v>16</v>
      </c>
    </row>
    <row r="10" spans="1:56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t="s">
        <v>82</v>
      </c>
      <c r="W10" t="s">
        <v>83</v>
      </c>
      <c r="X10" t="s">
        <v>84</v>
      </c>
      <c r="Y10" t="s">
        <v>85</v>
      </c>
      <c r="Z10" t="s">
        <v>86</v>
      </c>
      <c r="AA10" t="s">
        <v>87</v>
      </c>
      <c r="AB10" t="s">
        <v>88</v>
      </c>
      <c r="AC10" t="s">
        <v>89</v>
      </c>
      <c r="AD10" t="s">
        <v>90</v>
      </c>
      <c r="AE10" t="s">
        <v>91</v>
      </c>
      <c r="AF10" t="s">
        <v>92</v>
      </c>
      <c r="AG10" t="s">
        <v>93</v>
      </c>
      <c r="AH10" t="s">
        <v>94</v>
      </c>
    </row>
    <row r="11" spans="1:56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t="s">
        <v>95</v>
      </c>
      <c r="W11" t="s">
        <v>96</v>
      </c>
      <c r="X11" t="s">
        <v>97</v>
      </c>
      <c r="Y11" t="s">
        <v>98</v>
      </c>
      <c r="Z11" t="s">
        <v>99</v>
      </c>
      <c r="AA11" t="s">
        <v>100</v>
      </c>
      <c r="AB11" t="s">
        <v>101</v>
      </c>
      <c r="AC11" t="s">
        <v>65</v>
      </c>
      <c r="AD11" t="s">
        <v>14</v>
      </c>
    </row>
    <row r="12" spans="1:56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t="s">
        <v>102</v>
      </c>
      <c r="W12" t="s">
        <v>103</v>
      </c>
      <c r="X12" t="s">
        <v>104</v>
      </c>
      <c r="Y12" t="s">
        <v>105</v>
      </c>
      <c r="Z12" t="s">
        <v>106</v>
      </c>
      <c r="AA12" t="s">
        <v>107</v>
      </c>
      <c r="AB12" t="s">
        <v>108</v>
      </c>
      <c r="AC12" t="s">
        <v>109</v>
      </c>
      <c r="AD12" t="s">
        <v>110</v>
      </c>
      <c r="AE12" t="s">
        <v>111</v>
      </c>
      <c r="AF12" t="s">
        <v>112</v>
      </c>
      <c r="AG12" t="s">
        <v>113</v>
      </c>
      <c r="AH12" t="s">
        <v>114</v>
      </c>
      <c r="AI12" t="s">
        <v>115</v>
      </c>
      <c r="AJ12" t="s">
        <v>116</v>
      </c>
      <c r="AK12" t="s">
        <v>117</v>
      </c>
      <c r="AL12" t="s">
        <v>118</v>
      </c>
      <c r="AM12" t="s">
        <v>119</v>
      </c>
    </row>
    <row r="13" spans="1:56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t="s">
        <v>120</v>
      </c>
      <c r="W13" t="s">
        <v>121</v>
      </c>
      <c r="X13" t="s">
        <v>122</v>
      </c>
      <c r="Y13" t="s">
        <v>123</v>
      </c>
      <c r="Z13" t="s">
        <v>124</v>
      </c>
      <c r="AA13" t="s">
        <v>125</v>
      </c>
      <c r="AB13" t="s">
        <v>126</v>
      </c>
      <c r="AC13" t="s">
        <v>127</v>
      </c>
      <c r="AD13" t="s">
        <v>128</v>
      </c>
    </row>
    <row r="14" spans="1:56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t="s">
        <v>129</v>
      </c>
      <c r="W14" t="s">
        <v>13</v>
      </c>
      <c r="X14" t="s">
        <v>14</v>
      </c>
      <c r="Y14" t="s">
        <v>15</v>
      </c>
      <c r="Z14" t="s">
        <v>16</v>
      </c>
      <c r="AA14" t="s">
        <v>17</v>
      </c>
      <c r="AB14" t="s">
        <v>18</v>
      </c>
      <c r="AC14" t="s">
        <v>19</v>
      </c>
      <c r="AD14" t="s">
        <v>20</v>
      </c>
      <c r="AE14" t="s">
        <v>21</v>
      </c>
      <c r="AF14" t="s">
        <v>22</v>
      </c>
      <c r="AG14" t="s">
        <v>23</v>
      </c>
      <c r="AH14" t="s">
        <v>25</v>
      </c>
      <c r="AI14" t="s">
        <v>26</v>
      </c>
      <c r="AJ14" t="s">
        <v>27</v>
      </c>
    </row>
    <row r="15" spans="1:56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t="s">
        <v>130</v>
      </c>
      <c r="W15" t="s">
        <v>131</v>
      </c>
      <c r="X15" t="s">
        <v>132</v>
      </c>
      <c r="Y15" t="s">
        <v>133</v>
      </c>
      <c r="Z15" t="s">
        <v>98</v>
      </c>
      <c r="AA15" t="s">
        <v>134</v>
      </c>
      <c r="AB15" t="s">
        <v>135</v>
      </c>
      <c r="AC15" t="s">
        <v>136</v>
      </c>
      <c r="AD15" t="s">
        <v>137</v>
      </c>
      <c r="AE15" t="s">
        <v>138</v>
      </c>
      <c r="AF15" t="s">
        <v>99</v>
      </c>
      <c r="AG15" t="s">
        <v>139</v>
      </c>
      <c r="AH15" t="s">
        <v>140</v>
      </c>
      <c r="AI15" t="s">
        <v>141</v>
      </c>
      <c r="AJ15" t="s">
        <v>142</v>
      </c>
      <c r="AK15" t="s">
        <v>143</v>
      </c>
      <c r="AL15" t="s">
        <v>100</v>
      </c>
      <c r="AM15" t="s">
        <v>144</v>
      </c>
      <c r="AN15" t="s">
        <v>145</v>
      </c>
      <c r="AO15" t="s">
        <v>146</v>
      </c>
      <c r="AP15" t="s">
        <v>147</v>
      </c>
      <c r="AQ15" t="s">
        <v>148</v>
      </c>
      <c r="AR15" t="s">
        <v>149</v>
      </c>
      <c r="AS15" t="s">
        <v>150</v>
      </c>
      <c r="AT15" t="s">
        <v>151</v>
      </c>
      <c r="AU15" t="s">
        <v>152</v>
      </c>
    </row>
    <row r="16" spans="1:56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t="s">
        <v>153</v>
      </c>
      <c r="W16" t="s">
        <v>154</v>
      </c>
      <c r="X16" t="s">
        <v>96</v>
      </c>
      <c r="Y16" t="s">
        <v>155</v>
      </c>
      <c r="Z16" t="s">
        <v>97</v>
      </c>
      <c r="AA16" t="s">
        <v>156</v>
      </c>
      <c r="AB16" t="s">
        <v>131</v>
      </c>
      <c r="AC16" t="s">
        <v>157</v>
      </c>
      <c r="AD16" t="s">
        <v>132</v>
      </c>
      <c r="AE16" t="s">
        <v>133</v>
      </c>
      <c r="AF16" t="s">
        <v>98</v>
      </c>
      <c r="AG16" t="s">
        <v>134</v>
      </c>
      <c r="AH16" t="s">
        <v>135</v>
      </c>
      <c r="AI16" t="s">
        <v>136</v>
      </c>
      <c r="AJ16" t="s">
        <v>137</v>
      </c>
      <c r="AK16" t="s">
        <v>138</v>
      </c>
      <c r="AL16" t="s">
        <v>99</v>
      </c>
      <c r="AM16" t="s">
        <v>139</v>
      </c>
      <c r="AN16" t="s">
        <v>140</v>
      </c>
      <c r="AO16" t="s">
        <v>141</v>
      </c>
      <c r="AP16" t="s">
        <v>142</v>
      </c>
      <c r="AQ16" t="s">
        <v>143</v>
      </c>
      <c r="AR16" t="s">
        <v>100</v>
      </c>
      <c r="AS16" t="s">
        <v>144</v>
      </c>
      <c r="AT16" t="s">
        <v>145</v>
      </c>
      <c r="AU16" t="s">
        <v>146</v>
      </c>
      <c r="AV16" t="s">
        <v>147</v>
      </c>
      <c r="AW16" t="s">
        <v>148</v>
      </c>
      <c r="AX16" t="s">
        <v>149</v>
      </c>
      <c r="AY16" t="s">
        <v>150</v>
      </c>
      <c r="AZ16" t="s">
        <v>151</v>
      </c>
      <c r="BA16" t="s">
        <v>152</v>
      </c>
      <c r="BB16" t="s">
        <v>158</v>
      </c>
      <c r="BC16" t="s">
        <v>159</v>
      </c>
      <c r="BD16" t="s">
        <v>101</v>
      </c>
    </row>
    <row r="17" spans="1:68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t="s">
        <v>160</v>
      </c>
      <c r="W17" t="s">
        <v>98</v>
      </c>
      <c r="X17" t="s">
        <v>161</v>
      </c>
      <c r="Y17" t="s">
        <v>135</v>
      </c>
      <c r="Z17" t="s">
        <v>162</v>
      </c>
      <c r="AA17" t="s">
        <v>137</v>
      </c>
      <c r="AB17" t="s">
        <v>163</v>
      </c>
      <c r="AC17" t="s">
        <v>99</v>
      </c>
      <c r="AD17" t="s">
        <v>164</v>
      </c>
      <c r="AE17" t="s">
        <v>140</v>
      </c>
      <c r="BI17" s="1"/>
    </row>
    <row r="18" spans="1:68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t="s">
        <v>165</v>
      </c>
      <c r="W18" t="s">
        <v>64</v>
      </c>
      <c r="X18" t="s">
        <v>65</v>
      </c>
      <c r="Y18" t="s">
        <v>66</v>
      </c>
      <c r="Z18" t="s">
        <v>68</v>
      </c>
      <c r="AA18" t="s">
        <v>70</v>
      </c>
      <c r="AB18" t="s">
        <v>72</v>
      </c>
      <c r="AC18" t="s">
        <v>74</v>
      </c>
      <c r="AD18" t="s">
        <v>76</v>
      </c>
      <c r="AE18" t="s">
        <v>77</v>
      </c>
      <c r="AF18" t="s">
        <v>79</v>
      </c>
      <c r="AG18" t="s">
        <v>80</v>
      </c>
      <c r="AH18" t="s">
        <v>13</v>
      </c>
      <c r="AI18" t="s">
        <v>32</v>
      </c>
      <c r="AJ18" t="s">
        <v>14</v>
      </c>
      <c r="AK18" t="s">
        <v>35</v>
      </c>
      <c r="AL18" t="s">
        <v>15</v>
      </c>
      <c r="AM18" t="s">
        <v>38</v>
      </c>
      <c r="AN18" t="s">
        <v>16</v>
      </c>
    </row>
    <row r="19" spans="1:68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t="s">
        <v>166</v>
      </c>
      <c r="W19" t="s">
        <v>23</v>
      </c>
      <c r="X19" t="s">
        <v>167</v>
      </c>
      <c r="Y19" t="s">
        <v>25</v>
      </c>
      <c r="Z19" t="s">
        <v>168</v>
      </c>
      <c r="AA19" t="s">
        <v>26</v>
      </c>
      <c r="AB19" t="s">
        <v>169</v>
      </c>
      <c r="AC19" t="s">
        <v>27</v>
      </c>
      <c r="AD19" t="s">
        <v>170</v>
      </c>
      <c r="AE19" t="s">
        <v>28</v>
      </c>
    </row>
    <row r="20" spans="1:68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t="s">
        <v>171</v>
      </c>
      <c r="W20" t="s">
        <v>172</v>
      </c>
      <c r="X20" t="s">
        <v>173</v>
      </c>
      <c r="Y20" t="s">
        <v>174</v>
      </c>
      <c r="Z20" t="s">
        <v>175</v>
      </c>
      <c r="AA20" t="s">
        <v>176</v>
      </c>
      <c r="AB20" t="s">
        <v>177</v>
      </c>
      <c r="AC20" t="s">
        <v>178</v>
      </c>
    </row>
    <row r="21" spans="1:68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t="s">
        <v>179</v>
      </c>
      <c r="W21" t="s">
        <v>180</v>
      </c>
      <c r="X21" t="s">
        <v>22</v>
      </c>
      <c r="Y21" t="s">
        <v>181</v>
      </c>
      <c r="Z21" t="s">
        <v>23</v>
      </c>
      <c r="AA21" t="s">
        <v>167</v>
      </c>
      <c r="AB21" t="s">
        <v>25</v>
      </c>
      <c r="AC21" t="s">
        <v>168</v>
      </c>
      <c r="BE21" t="s">
        <v>182</v>
      </c>
      <c r="BG21" t="s">
        <v>182</v>
      </c>
      <c r="BI21" t="s">
        <v>182</v>
      </c>
    </row>
    <row r="22" spans="1:68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t="s">
        <v>183</v>
      </c>
      <c r="W22" t="s">
        <v>184</v>
      </c>
      <c r="X22" t="s">
        <v>185</v>
      </c>
      <c r="Y22" t="s">
        <v>186</v>
      </c>
      <c r="Z22" t="s">
        <v>187</v>
      </c>
      <c r="AA22" t="s">
        <v>188</v>
      </c>
      <c r="AB22" t="s">
        <v>189</v>
      </c>
      <c r="AC22" t="s">
        <v>190</v>
      </c>
      <c r="AD22" t="s">
        <v>191</v>
      </c>
      <c r="AE22" t="s">
        <v>192</v>
      </c>
      <c r="AF22" t="s">
        <v>193</v>
      </c>
      <c r="AG22" t="s">
        <v>194</v>
      </c>
      <c r="AH22" t="s">
        <v>195</v>
      </c>
      <c r="AI22" t="s">
        <v>196</v>
      </c>
      <c r="AJ22" t="s">
        <v>197</v>
      </c>
      <c r="AK22" t="s">
        <v>198</v>
      </c>
      <c r="AL22" t="s">
        <v>199</v>
      </c>
      <c r="AM22" t="s">
        <v>200</v>
      </c>
      <c r="AN22" t="s">
        <v>201</v>
      </c>
      <c r="AO22" t="s">
        <v>202</v>
      </c>
      <c r="AP22" t="s">
        <v>203</v>
      </c>
      <c r="AQ22" t="s">
        <v>204</v>
      </c>
      <c r="BE22">
        <f>SUBTOTAL(9,BE26:BE60)</f>
        <v>289</v>
      </c>
      <c r="BG22" s="2">
        <f>SUBTOTAL(9,BG26:BG60)</f>
        <v>98707</v>
      </c>
      <c r="BI22" s="2">
        <f>SUBTOTAL(9,BI26:BI60)</f>
        <v>237678</v>
      </c>
    </row>
    <row r="23" spans="1:68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t="s">
        <v>205</v>
      </c>
      <c r="W23" t="s">
        <v>206</v>
      </c>
      <c r="X23" t="s">
        <v>207</v>
      </c>
      <c r="Y23" t="s">
        <v>208</v>
      </c>
      <c r="Z23" t="s">
        <v>209</v>
      </c>
      <c r="AA23" t="s">
        <v>210</v>
      </c>
      <c r="AB23" t="s">
        <v>211</v>
      </c>
      <c r="AC23" t="s">
        <v>212</v>
      </c>
      <c r="BG23" s="2"/>
      <c r="BI23" s="2"/>
    </row>
    <row r="24" spans="1:68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t="s">
        <v>213</v>
      </c>
      <c r="W24" t="s">
        <v>96</v>
      </c>
      <c r="X24" t="s">
        <v>214</v>
      </c>
      <c r="Y24" t="s">
        <v>215</v>
      </c>
      <c r="Z24" t="s">
        <v>216</v>
      </c>
      <c r="AA24" t="s">
        <v>217</v>
      </c>
      <c r="AB24" t="s">
        <v>155</v>
      </c>
      <c r="AC24" t="s">
        <v>103</v>
      </c>
      <c r="AD24" t="s">
        <v>218</v>
      </c>
      <c r="AE24" t="s">
        <v>219</v>
      </c>
      <c r="AF24" t="s">
        <v>220</v>
      </c>
      <c r="AG24" t="s">
        <v>97</v>
      </c>
      <c r="AH24" t="s">
        <v>104</v>
      </c>
      <c r="AI24" t="s">
        <v>221</v>
      </c>
      <c r="AJ24" t="s">
        <v>222</v>
      </c>
      <c r="AK24" t="s">
        <v>223</v>
      </c>
      <c r="AL24" t="s">
        <v>131</v>
      </c>
      <c r="AM24" t="s">
        <v>105</v>
      </c>
      <c r="AN24" t="s">
        <v>224</v>
      </c>
      <c r="AO24" t="s">
        <v>225</v>
      </c>
      <c r="AP24" t="s">
        <v>226</v>
      </c>
      <c r="AQ24" t="s">
        <v>132</v>
      </c>
      <c r="AR24" t="s">
        <v>106</v>
      </c>
      <c r="AS24" t="s">
        <v>227</v>
      </c>
      <c r="AT24" t="s">
        <v>228</v>
      </c>
      <c r="AU24" t="s">
        <v>229</v>
      </c>
      <c r="BG24" s="2"/>
      <c r="BI24" s="2"/>
    </row>
    <row r="25" spans="1:68" x14ac:dyDescent="0.25">
      <c r="A25" t="s">
        <v>230</v>
      </c>
      <c r="B25" t="s">
        <v>231</v>
      </c>
      <c r="C25" t="s">
        <v>232</v>
      </c>
      <c r="D25" t="s">
        <v>233</v>
      </c>
      <c r="E25" t="s">
        <v>234</v>
      </c>
      <c r="F25" t="s">
        <v>235</v>
      </c>
      <c r="G25" t="s">
        <v>236</v>
      </c>
      <c r="H25" t="s">
        <v>237</v>
      </c>
      <c r="I25" t="s">
        <v>238</v>
      </c>
      <c r="J25" t="s">
        <v>239</v>
      </c>
      <c r="K25" t="s">
        <v>240</v>
      </c>
      <c r="L25" t="s">
        <v>241</v>
      </c>
      <c r="M25" t="s">
        <v>242</v>
      </c>
      <c r="N25" t="s">
        <v>243</v>
      </c>
      <c r="O25" t="s">
        <v>244</v>
      </c>
      <c r="P25" t="s">
        <v>245</v>
      </c>
      <c r="Q25" t="s">
        <v>246</v>
      </c>
      <c r="R25" t="s">
        <v>247</v>
      </c>
      <c r="S25" t="s">
        <v>248</v>
      </c>
      <c r="T25" t="s">
        <v>249</v>
      </c>
      <c r="U25" t="s">
        <v>250</v>
      </c>
      <c r="V25" t="s">
        <v>251</v>
      </c>
      <c r="W25" t="s">
        <v>252</v>
      </c>
      <c r="X25" t="s">
        <v>253</v>
      </c>
      <c r="Y25" t="s">
        <v>254</v>
      </c>
      <c r="Z25" t="s">
        <v>255</v>
      </c>
      <c r="AA25" t="s">
        <v>256</v>
      </c>
      <c r="AB25" t="s">
        <v>257</v>
      </c>
      <c r="AC25" t="s">
        <v>258</v>
      </c>
      <c r="AD25" t="s">
        <v>259</v>
      </c>
      <c r="AE25" t="s">
        <v>260</v>
      </c>
      <c r="AF25" t="s">
        <v>261</v>
      </c>
      <c r="AG25" t="s">
        <v>262</v>
      </c>
      <c r="AH25" t="s">
        <v>263</v>
      </c>
      <c r="AI25" t="s">
        <v>264</v>
      </c>
      <c r="AJ25" t="s">
        <v>265</v>
      </c>
      <c r="AK25" t="s">
        <v>266</v>
      </c>
      <c r="AL25" t="s">
        <v>267</v>
      </c>
      <c r="AM25" t="s">
        <v>268</v>
      </c>
      <c r="AN25" t="s">
        <v>269</v>
      </c>
      <c r="AO25" t="s">
        <v>270</v>
      </c>
      <c r="AP25" t="s">
        <v>271</v>
      </c>
      <c r="AQ25" t="s">
        <v>272</v>
      </c>
      <c r="AR25" t="s">
        <v>273</v>
      </c>
      <c r="AS25" t="s">
        <v>274</v>
      </c>
      <c r="AT25" t="s">
        <v>275</v>
      </c>
      <c r="AU25" t="s">
        <v>276</v>
      </c>
      <c r="AV25" t="s">
        <v>277</v>
      </c>
      <c r="AW25" t="s">
        <v>278</v>
      </c>
      <c r="AX25" t="s">
        <v>279</v>
      </c>
      <c r="AY25" t="s">
        <v>280</v>
      </c>
      <c r="AZ25" t="s">
        <v>281</v>
      </c>
      <c r="BA25" t="s">
        <v>282</v>
      </c>
      <c r="BB25" t="s">
        <v>283</v>
      </c>
      <c r="BC25" t="s">
        <v>284</v>
      </c>
      <c r="BD25" t="s">
        <v>285</v>
      </c>
      <c r="BE25" t="s">
        <v>286</v>
      </c>
      <c r="BF25" s="2" t="s">
        <v>287</v>
      </c>
      <c r="BG25" s="2" t="s">
        <v>288</v>
      </c>
      <c r="BH25" s="2" t="s">
        <v>289</v>
      </c>
      <c r="BI25" s="2" t="s">
        <v>290</v>
      </c>
      <c r="BJ25" t="s">
        <v>291</v>
      </c>
      <c r="BK25" t="s">
        <v>292</v>
      </c>
      <c r="BL25" t="s">
        <v>293</v>
      </c>
      <c r="BM25" t="s">
        <v>294</v>
      </c>
      <c r="BN25" t="s">
        <v>295</v>
      </c>
      <c r="BO25" t="s">
        <v>296</v>
      </c>
      <c r="BP25" t="s">
        <v>297</v>
      </c>
    </row>
    <row r="26" spans="1:68" s="3" customFormat="1" ht="215.1" customHeight="1" x14ac:dyDescent="0.25">
      <c r="A26" t="s">
        <v>303</v>
      </c>
      <c r="B26" s="3" t="s">
        <v>298</v>
      </c>
      <c r="C26" s="3" t="s">
        <v>298</v>
      </c>
      <c r="D26" s="3" t="s">
        <v>460</v>
      </c>
      <c r="E26" s="3" t="s">
        <v>461</v>
      </c>
      <c r="F26" s="3" t="s">
        <v>299</v>
      </c>
      <c r="G26" s="3" t="s">
        <v>153</v>
      </c>
      <c r="H26" s="3" t="s">
        <v>153</v>
      </c>
      <c r="I26" s="3" t="s">
        <v>300</v>
      </c>
      <c r="J26" s="3" t="s">
        <v>306</v>
      </c>
      <c r="K26" s="3" t="s">
        <v>307</v>
      </c>
      <c r="L26" s="3" t="s">
        <v>462</v>
      </c>
      <c r="N26" s="3" t="s">
        <v>463</v>
      </c>
      <c r="P26" s="3" t="s">
        <v>464</v>
      </c>
      <c r="T26" s="4"/>
      <c r="U26" s="3" t="s">
        <v>301</v>
      </c>
      <c r="V26" s="3" t="s">
        <v>30</v>
      </c>
      <c r="AD26" s="3">
        <v>2</v>
      </c>
      <c r="BE26" s="3">
        <f t="shared" ref="BE26:BE60" si="0">SUM(W26:BD26)</f>
        <v>2</v>
      </c>
      <c r="BF26" s="5">
        <v>208</v>
      </c>
      <c r="BG26" s="5">
        <f t="shared" ref="BG26:BG60" si="1">BF26*BE26</f>
        <v>416</v>
      </c>
      <c r="BH26" s="5">
        <v>498</v>
      </c>
      <c r="BI26" s="5">
        <f t="shared" ref="BI26:BI60" si="2">BH26*BE26</f>
        <v>996</v>
      </c>
      <c r="BJ26" s="3" t="s">
        <v>459</v>
      </c>
      <c r="BK26" s="6"/>
    </row>
    <row r="27" spans="1:68" s="3" customFormat="1" ht="215.1" customHeight="1" x14ac:dyDescent="0.25">
      <c r="A27" t="s">
        <v>303</v>
      </c>
      <c r="B27" s="3" t="s">
        <v>298</v>
      </c>
      <c r="C27" s="3" t="s">
        <v>298</v>
      </c>
      <c r="D27" s="3" t="s">
        <v>465</v>
      </c>
      <c r="E27" s="3" t="s">
        <v>466</v>
      </c>
      <c r="F27" s="3" t="s">
        <v>299</v>
      </c>
      <c r="G27" s="3" t="s">
        <v>153</v>
      </c>
      <c r="H27" s="3" t="s">
        <v>153</v>
      </c>
      <c r="I27" s="3" t="s">
        <v>300</v>
      </c>
      <c r="J27" s="3" t="s">
        <v>306</v>
      </c>
      <c r="K27" s="3" t="s">
        <v>307</v>
      </c>
      <c r="L27" s="3" t="s">
        <v>467</v>
      </c>
      <c r="N27" s="3" t="s">
        <v>468</v>
      </c>
      <c r="P27" s="3" t="s">
        <v>469</v>
      </c>
      <c r="T27" s="4"/>
      <c r="U27" s="3" t="s">
        <v>301</v>
      </c>
      <c r="V27" s="3" t="s">
        <v>30</v>
      </c>
      <c r="AA27" s="3">
        <v>1</v>
      </c>
      <c r="AC27" s="3">
        <v>1</v>
      </c>
      <c r="AE27" s="3">
        <v>1</v>
      </c>
      <c r="AG27" s="3">
        <v>1</v>
      </c>
      <c r="AI27" s="3">
        <v>1</v>
      </c>
      <c r="BE27" s="3">
        <f t="shared" si="0"/>
        <v>5</v>
      </c>
      <c r="BF27" s="5">
        <v>220</v>
      </c>
      <c r="BG27" s="5">
        <f t="shared" si="1"/>
        <v>1100</v>
      </c>
      <c r="BH27" s="5">
        <v>550</v>
      </c>
      <c r="BI27" s="5">
        <f t="shared" si="2"/>
        <v>2750</v>
      </c>
      <c r="BJ27" s="3" t="s">
        <v>459</v>
      </c>
      <c r="BK27" s="6"/>
    </row>
    <row r="28" spans="1:68" s="3" customFormat="1" ht="215.1" customHeight="1" x14ac:dyDescent="0.25">
      <c r="A28" t="s">
        <v>303</v>
      </c>
      <c r="B28" s="3" t="s">
        <v>298</v>
      </c>
      <c r="C28" s="3" t="s">
        <v>298</v>
      </c>
      <c r="D28" s="3" t="s">
        <v>470</v>
      </c>
      <c r="E28" s="3" t="s">
        <v>471</v>
      </c>
      <c r="F28" s="3" t="s">
        <v>299</v>
      </c>
      <c r="G28" s="3" t="s">
        <v>153</v>
      </c>
      <c r="H28" s="3" t="s">
        <v>153</v>
      </c>
      <c r="I28" s="3" t="s">
        <v>300</v>
      </c>
      <c r="J28" s="3" t="s">
        <v>306</v>
      </c>
      <c r="K28" s="3" t="s">
        <v>307</v>
      </c>
      <c r="L28" s="3" t="s">
        <v>472</v>
      </c>
      <c r="N28" s="3" t="s">
        <v>353</v>
      </c>
      <c r="P28" s="3" t="s">
        <v>354</v>
      </c>
      <c r="T28" s="4"/>
      <c r="U28" s="3" t="s">
        <v>301</v>
      </c>
      <c r="V28" s="3" t="s">
        <v>30</v>
      </c>
      <c r="AG28" s="3">
        <v>1</v>
      </c>
      <c r="BE28" s="3">
        <f t="shared" si="0"/>
        <v>1</v>
      </c>
      <c r="BF28" s="5">
        <v>208</v>
      </c>
      <c r="BG28" s="5">
        <f t="shared" si="1"/>
        <v>208</v>
      </c>
      <c r="BH28" s="5">
        <v>498</v>
      </c>
      <c r="BI28" s="5">
        <f t="shared" si="2"/>
        <v>498</v>
      </c>
      <c r="BJ28" s="3" t="s">
        <v>459</v>
      </c>
      <c r="BK28" s="6"/>
    </row>
    <row r="29" spans="1:68" s="3" customFormat="1" ht="215.1" customHeight="1" x14ac:dyDescent="0.25">
      <c r="A29" t="s">
        <v>303</v>
      </c>
      <c r="B29" s="3" t="s">
        <v>298</v>
      </c>
      <c r="C29" s="3" t="s">
        <v>298</v>
      </c>
      <c r="D29" s="3" t="s">
        <v>473</v>
      </c>
      <c r="E29" s="3" t="s">
        <v>474</v>
      </c>
      <c r="F29" s="3" t="s">
        <v>299</v>
      </c>
      <c r="G29" s="3" t="s">
        <v>153</v>
      </c>
      <c r="H29" s="3" t="s">
        <v>153</v>
      </c>
      <c r="I29" s="3" t="s">
        <v>300</v>
      </c>
      <c r="J29" s="3" t="s">
        <v>306</v>
      </c>
      <c r="K29" s="3" t="s">
        <v>307</v>
      </c>
      <c r="L29" s="3" t="s">
        <v>475</v>
      </c>
      <c r="N29" s="3" t="s">
        <v>476</v>
      </c>
      <c r="P29" s="3" t="s">
        <v>477</v>
      </c>
      <c r="T29" s="4"/>
      <c r="U29" s="3" t="s">
        <v>301</v>
      </c>
      <c r="V29" s="3" t="s">
        <v>30</v>
      </c>
      <c r="AD29" s="3">
        <v>1</v>
      </c>
      <c r="BE29" s="3">
        <f t="shared" si="0"/>
        <v>1</v>
      </c>
      <c r="BF29" s="5">
        <v>208</v>
      </c>
      <c r="BG29" s="5">
        <f t="shared" si="1"/>
        <v>208</v>
      </c>
      <c r="BH29" s="5">
        <v>498</v>
      </c>
      <c r="BI29" s="5">
        <f t="shared" si="2"/>
        <v>498</v>
      </c>
      <c r="BJ29" s="3" t="s">
        <v>459</v>
      </c>
      <c r="BK29" s="6"/>
    </row>
    <row r="30" spans="1:68" s="3" customFormat="1" ht="215.1" customHeight="1" x14ac:dyDescent="0.25">
      <c r="A30" t="s">
        <v>303</v>
      </c>
      <c r="B30" s="3" t="s">
        <v>298</v>
      </c>
      <c r="C30" s="3" t="s">
        <v>298</v>
      </c>
      <c r="D30" s="3" t="s">
        <v>478</v>
      </c>
      <c r="E30" s="3" t="s">
        <v>479</v>
      </c>
      <c r="F30" s="3" t="s">
        <v>299</v>
      </c>
      <c r="G30" s="3" t="s">
        <v>153</v>
      </c>
      <c r="H30" s="3" t="s">
        <v>153</v>
      </c>
      <c r="I30" s="3" t="s">
        <v>300</v>
      </c>
      <c r="J30" s="3" t="s">
        <v>306</v>
      </c>
      <c r="K30" s="3" t="s">
        <v>307</v>
      </c>
      <c r="L30" s="3" t="s">
        <v>480</v>
      </c>
      <c r="N30" s="3" t="s">
        <v>481</v>
      </c>
      <c r="P30" s="3" t="s">
        <v>482</v>
      </c>
      <c r="T30" s="4"/>
      <c r="U30" s="3" t="s">
        <v>301</v>
      </c>
      <c r="V30" s="3" t="s">
        <v>30</v>
      </c>
      <c r="W30" s="3">
        <v>1</v>
      </c>
      <c r="Z30" s="3">
        <v>1</v>
      </c>
      <c r="BE30" s="3">
        <f t="shared" si="0"/>
        <v>2</v>
      </c>
      <c r="BF30" s="5">
        <v>208</v>
      </c>
      <c r="BG30" s="5">
        <f t="shared" si="1"/>
        <v>416</v>
      </c>
      <c r="BH30" s="5">
        <v>498</v>
      </c>
      <c r="BI30" s="5">
        <f t="shared" si="2"/>
        <v>996</v>
      </c>
      <c r="BJ30" s="3" t="s">
        <v>459</v>
      </c>
      <c r="BK30" s="6"/>
    </row>
    <row r="31" spans="1:68" s="3" customFormat="1" ht="215.1" customHeight="1" x14ac:dyDescent="0.25">
      <c r="A31"/>
      <c r="B31" s="3" t="s">
        <v>298</v>
      </c>
      <c r="C31" s="3" t="s">
        <v>298</v>
      </c>
      <c r="D31" s="3" t="s">
        <v>483</v>
      </c>
      <c r="E31" s="3" t="s">
        <v>484</v>
      </c>
      <c r="F31" s="3" t="s">
        <v>299</v>
      </c>
      <c r="G31" s="3" t="s">
        <v>153</v>
      </c>
      <c r="H31" s="3" t="s">
        <v>153</v>
      </c>
      <c r="I31" s="3" t="s">
        <v>300</v>
      </c>
      <c r="J31" s="3" t="s">
        <v>306</v>
      </c>
      <c r="K31" s="3" t="s">
        <v>307</v>
      </c>
      <c r="L31" s="3" t="s">
        <v>485</v>
      </c>
      <c r="N31" s="3" t="s">
        <v>310</v>
      </c>
      <c r="P31" s="3" t="s">
        <v>311</v>
      </c>
      <c r="T31" s="4" t="s">
        <v>486</v>
      </c>
      <c r="U31" s="3" t="s">
        <v>301</v>
      </c>
      <c r="V31" s="3" t="s">
        <v>30</v>
      </c>
      <c r="AC31" s="3">
        <v>2</v>
      </c>
      <c r="BE31" s="3">
        <f t="shared" si="0"/>
        <v>2</v>
      </c>
      <c r="BF31" s="5">
        <v>134</v>
      </c>
      <c r="BG31" s="5">
        <f t="shared" si="1"/>
        <v>268</v>
      </c>
      <c r="BH31" s="5">
        <v>340</v>
      </c>
      <c r="BI31" s="5">
        <f t="shared" si="2"/>
        <v>680</v>
      </c>
      <c r="BJ31" s="3" t="s">
        <v>459</v>
      </c>
      <c r="BK31" s="6"/>
    </row>
    <row r="32" spans="1:68" s="3" customFormat="1" ht="215.1" customHeight="1" x14ac:dyDescent="0.25">
      <c r="A32" t="s">
        <v>303</v>
      </c>
      <c r="B32" s="3" t="s">
        <v>298</v>
      </c>
      <c r="C32" s="3" t="s">
        <v>298</v>
      </c>
      <c r="D32" s="3" t="s">
        <v>487</v>
      </c>
      <c r="E32" s="3" t="s">
        <v>488</v>
      </c>
      <c r="F32" s="3" t="s">
        <v>299</v>
      </c>
      <c r="G32" s="3" t="s">
        <v>153</v>
      </c>
      <c r="H32" s="3" t="s">
        <v>153</v>
      </c>
      <c r="I32" s="3" t="s">
        <v>300</v>
      </c>
      <c r="J32" s="3" t="s">
        <v>304</v>
      </c>
      <c r="K32" s="3" t="s">
        <v>305</v>
      </c>
      <c r="L32" s="3" t="s">
        <v>489</v>
      </c>
      <c r="N32" s="3" t="s">
        <v>308</v>
      </c>
      <c r="P32" s="3" t="s">
        <v>309</v>
      </c>
      <c r="T32" s="4" t="s">
        <v>457</v>
      </c>
      <c r="U32" s="3" t="s">
        <v>301</v>
      </c>
      <c r="V32" s="3" t="s">
        <v>30</v>
      </c>
      <c r="AD32" s="3">
        <v>1</v>
      </c>
      <c r="BE32" s="3">
        <f t="shared" si="0"/>
        <v>1</v>
      </c>
      <c r="BF32" s="5">
        <v>180</v>
      </c>
      <c r="BG32" s="5">
        <f t="shared" si="1"/>
        <v>180</v>
      </c>
      <c r="BH32" s="5">
        <v>450</v>
      </c>
      <c r="BI32" s="5">
        <f t="shared" si="2"/>
        <v>450</v>
      </c>
      <c r="BJ32" s="3" t="s">
        <v>459</v>
      </c>
      <c r="BK32" s="6"/>
    </row>
    <row r="33" spans="1:63" s="3" customFormat="1" ht="215.1" customHeight="1" x14ac:dyDescent="0.25">
      <c r="A33"/>
      <c r="B33" s="3" t="s">
        <v>298</v>
      </c>
      <c r="C33" s="3" t="s">
        <v>298</v>
      </c>
      <c r="D33" s="3" t="s">
        <v>490</v>
      </c>
      <c r="E33" s="3" t="s">
        <v>491</v>
      </c>
      <c r="F33" s="3" t="s">
        <v>299</v>
      </c>
      <c r="G33" s="3" t="s">
        <v>153</v>
      </c>
      <c r="H33" s="3" t="s">
        <v>153</v>
      </c>
      <c r="I33" s="3" t="s">
        <v>300</v>
      </c>
      <c r="J33" s="3" t="s">
        <v>304</v>
      </c>
      <c r="K33" s="3" t="s">
        <v>305</v>
      </c>
      <c r="L33" s="3" t="s">
        <v>492</v>
      </c>
      <c r="N33" s="3" t="s">
        <v>493</v>
      </c>
      <c r="P33" s="3" t="s">
        <v>494</v>
      </c>
      <c r="T33" s="4" t="s">
        <v>495</v>
      </c>
      <c r="U33" s="3" t="s">
        <v>301</v>
      </c>
      <c r="V33" s="3" t="s">
        <v>30</v>
      </c>
      <c r="Y33" s="3">
        <v>1</v>
      </c>
      <c r="BE33" s="3">
        <f t="shared" si="0"/>
        <v>1</v>
      </c>
      <c r="BF33" s="5">
        <v>189</v>
      </c>
      <c r="BG33" s="5">
        <f t="shared" si="1"/>
        <v>189</v>
      </c>
      <c r="BH33" s="5">
        <v>470</v>
      </c>
      <c r="BI33" s="5">
        <f t="shared" si="2"/>
        <v>470</v>
      </c>
      <c r="BJ33" s="3" t="s">
        <v>459</v>
      </c>
      <c r="BK33" s="6"/>
    </row>
    <row r="34" spans="1:63" s="3" customFormat="1" ht="215.1" customHeight="1" x14ac:dyDescent="0.25">
      <c r="A34" t="s">
        <v>303</v>
      </c>
      <c r="B34" s="3" t="s">
        <v>298</v>
      </c>
      <c r="C34" s="3" t="s">
        <v>298</v>
      </c>
      <c r="D34" s="3" t="s">
        <v>496</v>
      </c>
      <c r="E34" s="3" t="s">
        <v>497</v>
      </c>
      <c r="F34" s="3" t="s">
        <v>299</v>
      </c>
      <c r="G34" s="3" t="s">
        <v>153</v>
      </c>
      <c r="H34" s="3" t="s">
        <v>153</v>
      </c>
      <c r="I34" s="3" t="s">
        <v>300</v>
      </c>
      <c r="J34" s="3" t="s">
        <v>498</v>
      </c>
      <c r="K34" s="3" t="s">
        <v>499</v>
      </c>
      <c r="L34" s="3" t="s">
        <v>489</v>
      </c>
      <c r="N34" s="3" t="s">
        <v>500</v>
      </c>
      <c r="P34" s="3" t="s">
        <v>501</v>
      </c>
      <c r="T34" s="4" t="s">
        <v>457</v>
      </c>
      <c r="U34" s="3" t="s">
        <v>301</v>
      </c>
      <c r="V34" s="3" t="s">
        <v>30</v>
      </c>
      <c r="AC34" s="3">
        <v>1</v>
      </c>
      <c r="AE34" s="3">
        <v>2</v>
      </c>
      <c r="AG34" s="3">
        <v>1</v>
      </c>
      <c r="BE34" s="3">
        <f t="shared" si="0"/>
        <v>4</v>
      </c>
      <c r="BF34" s="5">
        <v>172</v>
      </c>
      <c r="BG34" s="5">
        <f t="shared" si="1"/>
        <v>688</v>
      </c>
      <c r="BH34" s="5">
        <v>430</v>
      </c>
      <c r="BI34" s="5">
        <f t="shared" si="2"/>
        <v>1720</v>
      </c>
      <c r="BJ34" s="3" t="s">
        <v>459</v>
      </c>
      <c r="BK34" s="6"/>
    </row>
    <row r="35" spans="1:63" s="3" customFormat="1" ht="215.1" customHeight="1" x14ac:dyDescent="0.25">
      <c r="A35" t="s">
        <v>303</v>
      </c>
      <c r="B35" s="3" t="s">
        <v>298</v>
      </c>
      <c r="C35" s="3" t="s">
        <v>298</v>
      </c>
      <c r="D35" s="3" t="s">
        <v>502</v>
      </c>
      <c r="E35" s="3" t="s">
        <v>503</v>
      </c>
      <c r="F35" s="3" t="s">
        <v>299</v>
      </c>
      <c r="G35" s="3" t="s">
        <v>153</v>
      </c>
      <c r="H35" s="3" t="s">
        <v>153</v>
      </c>
      <c r="I35" s="3" t="s">
        <v>300</v>
      </c>
      <c r="J35" s="3" t="s">
        <v>498</v>
      </c>
      <c r="K35" s="3" t="s">
        <v>499</v>
      </c>
      <c r="L35" s="3" t="s">
        <v>504</v>
      </c>
      <c r="N35" s="3" t="s">
        <v>505</v>
      </c>
      <c r="P35" s="3" t="s">
        <v>506</v>
      </c>
      <c r="T35" s="4" t="s">
        <v>457</v>
      </c>
      <c r="U35" s="3" t="s">
        <v>301</v>
      </c>
      <c r="V35" s="3" t="s">
        <v>30</v>
      </c>
      <c r="AG35" s="3">
        <v>1</v>
      </c>
      <c r="AH35" s="3">
        <v>1</v>
      </c>
      <c r="AI35" s="3">
        <v>1</v>
      </c>
      <c r="BE35" s="3">
        <f t="shared" si="0"/>
        <v>3</v>
      </c>
      <c r="BF35" s="5">
        <v>172</v>
      </c>
      <c r="BG35" s="5">
        <f t="shared" si="1"/>
        <v>516</v>
      </c>
      <c r="BH35" s="5">
        <v>430</v>
      </c>
      <c r="BI35" s="5">
        <f t="shared" si="2"/>
        <v>1290</v>
      </c>
      <c r="BJ35" s="3" t="s">
        <v>459</v>
      </c>
      <c r="BK35" s="6"/>
    </row>
    <row r="36" spans="1:63" s="3" customFormat="1" ht="215.1" customHeight="1" x14ac:dyDescent="0.25">
      <c r="A36" t="s">
        <v>303</v>
      </c>
      <c r="B36" s="3" t="s">
        <v>298</v>
      </c>
      <c r="C36" s="3" t="s">
        <v>298</v>
      </c>
      <c r="D36" s="3" t="s">
        <v>507</v>
      </c>
      <c r="E36" s="3" t="s">
        <v>508</v>
      </c>
      <c r="F36" s="3" t="s">
        <v>299</v>
      </c>
      <c r="G36" s="3" t="s">
        <v>153</v>
      </c>
      <c r="H36" s="3" t="s">
        <v>153</v>
      </c>
      <c r="I36" s="3" t="s">
        <v>300</v>
      </c>
      <c r="J36" s="3" t="s">
        <v>509</v>
      </c>
      <c r="K36" s="3" t="s">
        <v>510</v>
      </c>
      <c r="L36" s="3" t="s">
        <v>511</v>
      </c>
      <c r="N36" s="3" t="s">
        <v>512</v>
      </c>
      <c r="P36" s="3" t="s">
        <v>513</v>
      </c>
      <c r="T36" s="4" t="s">
        <v>316</v>
      </c>
      <c r="U36" s="3" t="s">
        <v>301</v>
      </c>
      <c r="V36" s="3" t="s">
        <v>30</v>
      </c>
      <c r="AC36" s="3">
        <v>0</v>
      </c>
      <c r="AD36" s="3">
        <v>1</v>
      </c>
      <c r="AE36" s="3">
        <v>1</v>
      </c>
      <c r="AF36" s="3">
        <v>1</v>
      </c>
      <c r="AH36" s="3">
        <v>1</v>
      </c>
      <c r="AI36" s="3">
        <v>2</v>
      </c>
      <c r="AJ36" s="3">
        <v>1</v>
      </c>
      <c r="AK36" s="3">
        <v>1</v>
      </c>
      <c r="BE36" s="3">
        <f t="shared" si="0"/>
        <v>8</v>
      </c>
      <c r="BF36" s="5">
        <v>271</v>
      </c>
      <c r="BG36" s="5">
        <f t="shared" si="1"/>
        <v>2168</v>
      </c>
      <c r="BH36" s="5">
        <v>650</v>
      </c>
      <c r="BI36" s="5">
        <f t="shared" si="2"/>
        <v>5200</v>
      </c>
      <c r="BJ36" s="3" t="s">
        <v>459</v>
      </c>
      <c r="BK36" s="6"/>
    </row>
    <row r="37" spans="1:63" s="3" customFormat="1" ht="215.1" customHeight="1" x14ac:dyDescent="0.25">
      <c r="A37"/>
      <c r="B37" s="3" t="s">
        <v>298</v>
      </c>
      <c r="C37" s="3" t="s">
        <v>298</v>
      </c>
      <c r="D37" s="3" t="s">
        <v>514</v>
      </c>
      <c r="E37" s="3" t="s">
        <v>515</v>
      </c>
      <c r="F37" s="3" t="s">
        <v>299</v>
      </c>
      <c r="G37" s="3" t="s">
        <v>153</v>
      </c>
      <c r="H37" s="3" t="s">
        <v>364</v>
      </c>
      <c r="I37" s="3" t="s">
        <v>400</v>
      </c>
      <c r="J37" s="3" t="s">
        <v>410</v>
      </c>
      <c r="K37" s="3" t="s">
        <v>411</v>
      </c>
      <c r="L37" s="3" t="s">
        <v>516</v>
      </c>
      <c r="N37" s="3" t="s">
        <v>517</v>
      </c>
      <c r="P37" s="3" t="s">
        <v>518</v>
      </c>
      <c r="T37" s="4" t="s">
        <v>315</v>
      </c>
      <c r="U37" s="3" t="s">
        <v>301</v>
      </c>
      <c r="V37" s="3" t="s">
        <v>30</v>
      </c>
      <c r="Z37" s="3">
        <v>1</v>
      </c>
      <c r="AC37" s="3">
        <v>1</v>
      </c>
      <c r="AD37" s="3">
        <v>1</v>
      </c>
      <c r="AE37" s="3">
        <v>1</v>
      </c>
      <c r="AK37" s="3">
        <v>1</v>
      </c>
      <c r="BE37" s="3">
        <f t="shared" si="0"/>
        <v>5</v>
      </c>
      <c r="BF37" s="5">
        <v>192</v>
      </c>
      <c r="BG37" s="5">
        <f t="shared" si="1"/>
        <v>960</v>
      </c>
      <c r="BH37" s="5">
        <v>460</v>
      </c>
      <c r="BI37" s="5">
        <f t="shared" si="2"/>
        <v>2300</v>
      </c>
      <c r="BJ37" s="3" t="s">
        <v>459</v>
      </c>
      <c r="BK37" s="6"/>
    </row>
    <row r="38" spans="1:63" s="3" customFormat="1" ht="215.1" customHeight="1" x14ac:dyDescent="0.25">
      <c r="A38" t="s">
        <v>303</v>
      </c>
      <c r="B38" s="3" t="s">
        <v>298</v>
      </c>
      <c r="C38" s="3" t="s">
        <v>298</v>
      </c>
      <c r="D38" s="3" t="s">
        <v>380</v>
      </c>
      <c r="E38" s="3" t="s">
        <v>381</v>
      </c>
      <c r="F38" s="3" t="s">
        <v>299</v>
      </c>
      <c r="G38" s="3" t="s">
        <v>153</v>
      </c>
      <c r="H38" s="3" t="s">
        <v>364</v>
      </c>
      <c r="I38" s="3" t="s">
        <v>364</v>
      </c>
      <c r="J38" s="3" t="s">
        <v>371</v>
      </c>
      <c r="K38" s="3" t="s">
        <v>372</v>
      </c>
      <c r="L38" s="3" t="s">
        <v>368</v>
      </c>
      <c r="N38" s="3" t="s">
        <v>310</v>
      </c>
      <c r="P38" s="3" t="s">
        <v>311</v>
      </c>
      <c r="T38" s="4" t="s">
        <v>373</v>
      </c>
      <c r="U38" s="3" t="s">
        <v>374</v>
      </c>
      <c r="V38" s="3" t="s">
        <v>30</v>
      </c>
      <c r="W38" s="3">
        <v>1</v>
      </c>
      <c r="Y38" s="3">
        <v>1</v>
      </c>
      <c r="Z38" s="3">
        <v>1</v>
      </c>
      <c r="AA38" s="3">
        <v>2</v>
      </c>
      <c r="AB38" s="3">
        <v>1</v>
      </c>
      <c r="BE38" s="3">
        <f t="shared" si="0"/>
        <v>6</v>
      </c>
      <c r="BF38" s="5">
        <v>196</v>
      </c>
      <c r="BG38" s="5">
        <f t="shared" si="1"/>
        <v>1176</v>
      </c>
      <c r="BH38" s="5">
        <v>470</v>
      </c>
      <c r="BI38" s="5">
        <f t="shared" si="2"/>
        <v>2820</v>
      </c>
      <c r="BJ38" s="3" t="s">
        <v>519</v>
      </c>
      <c r="BK38" s="6"/>
    </row>
    <row r="39" spans="1:63" s="3" customFormat="1" ht="215.1" customHeight="1" x14ac:dyDescent="0.25">
      <c r="A39" t="s">
        <v>303</v>
      </c>
      <c r="B39" s="3" t="s">
        <v>298</v>
      </c>
      <c r="C39" s="3" t="s">
        <v>298</v>
      </c>
      <c r="D39" s="3" t="s">
        <v>369</v>
      </c>
      <c r="E39" s="3" t="s">
        <v>370</v>
      </c>
      <c r="F39" s="3" t="s">
        <v>299</v>
      </c>
      <c r="G39" s="3" t="s">
        <v>153</v>
      </c>
      <c r="H39" s="3" t="s">
        <v>364</v>
      </c>
      <c r="I39" s="3" t="s">
        <v>364</v>
      </c>
      <c r="J39" s="3" t="s">
        <v>371</v>
      </c>
      <c r="K39" s="3" t="s">
        <v>372</v>
      </c>
      <c r="L39" s="3" t="s">
        <v>365</v>
      </c>
      <c r="N39" s="3" t="s">
        <v>366</v>
      </c>
      <c r="P39" s="3" t="s">
        <v>367</v>
      </c>
      <c r="T39" s="4" t="s">
        <v>373</v>
      </c>
      <c r="U39" s="3" t="s">
        <v>374</v>
      </c>
      <c r="V39" s="3" t="s">
        <v>30</v>
      </c>
      <c r="W39" s="3">
        <v>1</v>
      </c>
      <c r="Y39" s="3">
        <v>1</v>
      </c>
      <c r="Z39" s="3">
        <v>1</v>
      </c>
      <c r="AA39" s="3">
        <v>1</v>
      </c>
      <c r="AB39" s="3">
        <v>1</v>
      </c>
      <c r="AH39" s="3">
        <v>1</v>
      </c>
      <c r="BE39" s="3">
        <f t="shared" si="0"/>
        <v>6</v>
      </c>
      <c r="BF39" s="5">
        <v>196</v>
      </c>
      <c r="BG39" s="5">
        <f t="shared" si="1"/>
        <v>1176</v>
      </c>
      <c r="BH39" s="5">
        <v>470</v>
      </c>
      <c r="BI39" s="5">
        <f t="shared" si="2"/>
        <v>2820</v>
      </c>
      <c r="BJ39" s="3" t="s">
        <v>519</v>
      </c>
      <c r="BK39" s="6"/>
    </row>
    <row r="40" spans="1:63" s="3" customFormat="1" ht="215.1" customHeight="1" x14ac:dyDescent="0.25">
      <c r="A40"/>
      <c r="B40" s="3" t="s">
        <v>298</v>
      </c>
      <c r="C40" s="3" t="s">
        <v>298</v>
      </c>
      <c r="D40" s="3" t="s">
        <v>520</v>
      </c>
      <c r="E40" s="3" t="s">
        <v>521</v>
      </c>
      <c r="F40" s="3" t="s">
        <v>299</v>
      </c>
      <c r="G40" s="3" t="s">
        <v>153</v>
      </c>
      <c r="H40" s="3" t="s">
        <v>328</v>
      </c>
      <c r="I40" s="3" t="s">
        <v>328</v>
      </c>
      <c r="J40" s="3" t="s">
        <v>331</v>
      </c>
      <c r="K40" s="3" t="s">
        <v>332</v>
      </c>
      <c r="L40" s="3" t="s">
        <v>522</v>
      </c>
      <c r="N40" s="3" t="s">
        <v>320</v>
      </c>
      <c r="P40" s="3" t="s">
        <v>321</v>
      </c>
      <c r="T40" s="4" t="s">
        <v>316</v>
      </c>
      <c r="U40" s="3" t="s">
        <v>301</v>
      </c>
      <c r="V40" s="3" t="s">
        <v>30</v>
      </c>
      <c r="AB40" s="3">
        <v>1</v>
      </c>
      <c r="BE40" s="3">
        <f t="shared" si="0"/>
        <v>1</v>
      </c>
      <c r="BF40" s="5">
        <v>333</v>
      </c>
      <c r="BG40" s="5">
        <f t="shared" si="1"/>
        <v>333</v>
      </c>
      <c r="BH40" s="5">
        <v>798</v>
      </c>
      <c r="BI40" s="5">
        <f t="shared" si="2"/>
        <v>798</v>
      </c>
      <c r="BJ40" s="3" t="s">
        <v>459</v>
      </c>
      <c r="BK40" s="6"/>
    </row>
    <row r="41" spans="1:63" s="3" customFormat="1" ht="215.1" customHeight="1" x14ac:dyDescent="0.25">
      <c r="A41"/>
      <c r="B41" s="3" t="s">
        <v>298</v>
      </c>
      <c r="C41" s="3" t="s">
        <v>298</v>
      </c>
      <c r="D41" s="3" t="s">
        <v>322</v>
      </c>
      <c r="E41" s="3" t="s">
        <v>323</v>
      </c>
      <c r="F41" s="3" t="s">
        <v>299</v>
      </c>
      <c r="G41" s="3" t="s">
        <v>153</v>
      </c>
      <c r="H41" s="3" t="s">
        <v>153</v>
      </c>
      <c r="I41" s="3" t="s">
        <v>317</v>
      </c>
      <c r="J41" s="3" t="s">
        <v>318</v>
      </c>
      <c r="K41" s="3" t="s">
        <v>319</v>
      </c>
      <c r="L41" s="3" t="s">
        <v>324</v>
      </c>
      <c r="N41" s="3" t="s">
        <v>325</v>
      </c>
      <c r="P41" s="3" t="s">
        <v>326</v>
      </c>
      <c r="T41" s="4" t="s">
        <v>327</v>
      </c>
      <c r="U41" s="3" t="s">
        <v>301</v>
      </c>
      <c r="V41" s="3" t="s">
        <v>30</v>
      </c>
      <c r="Z41" s="3">
        <v>1</v>
      </c>
      <c r="AA41" s="3">
        <v>1</v>
      </c>
      <c r="AB41" s="3">
        <v>1</v>
      </c>
      <c r="AC41" s="3">
        <v>1</v>
      </c>
      <c r="AD41" s="3">
        <v>2</v>
      </c>
      <c r="AE41" s="3">
        <v>2</v>
      </c>
      <c r="AF41" s="3">
        <v>2</v>
      </c>
      <c r="AH41" s="3">
        <v>1</v>
      </c>
      <c r="AI41" s="3">
        <v>1</v>
      </c>
      <c r="AJ41" s="3">
        <v>1</v>
      </c>
      <c r="BE41" s="3">
        <f t="shared" si="0"/>
        <v>13</v>
      </c>
      <c r="BF41" s="5">
        <v>188</v>
      </c>
      <c r="BG41" s="5">
        <f t="shared" si="1"/>
        <v>2444</v>
      </c>
      <c r="BH41" s="5">
        <v>450</v>
      </c>
      <c r="BI41" s="5">
        <f t="shared" si="2"/>
        <v>5850</v>
      </c>
      <c r="BJ41" s="3" t="s">
        <v>314</v>
      </c>
    </row>
    <row r="42" spans="1:63" s="3" customFormat="1" ht="215.1" customHeight="1" x14ac:dyDescent="0.25">
      <c r="A42"/>
      <c r="B42" s="3" t="s">
        <v>298</v>
      </c>
      <c r="C42" s="3" t="s">
        <v>298</v>
      </c>
      <c r="D42" s="3" t="s">
        <v>329</v>
      </c>
      <c r="E42" s="3" t="s">
        <v>330</v>
      </c>
      <c r="F42" s="3" t="s">
        <v>299</v>
      </c>
      <c r="G42" s="3" t="s">
        <v>153</v>
      </c>
      <c r="H42" s="3" t="s">
        <v>328</v>
      </c>
      <c r="I42" s="3" t="s">
        <v>328</v>
      </c>
      <c r="J42" s="3" t="s">
        <v>331</v>
      </c>
      <c r="K42" s="3" t="s">
        <v>332</v>
      </c>
      <c r="L42" s="3" t="s">
        <v>333</v>
      </c>
      <c r="N42" s="3" t="s">
        <v>334</v>
      </c>
      <c r="P42" s="3" t="s">
        <v>335</v>
      </c>
      <c r="T42" s="4" t="s">
        <v>336</v>
      </c>
      <c r="U42" s="3" t="s">
        <v>301</v>
      </c>
      <c r="V42" s="3" t="s">
        <v>30</v>
      </c>
      <c r="X42" s="3">
        <v>0</v>
      </c>
      <c r="Y42" s="3">
        <v>1</v>
      </c>
      <c r="AA42" s="3">
        <v>1</v>
      </c>
      <c r="AB42" s="3">
        <v>1</v>
      </c>
      <c r="AC42" s="3">
        <v>1</v>
      </c>
      <c r="AD42" s="3">
        <v>0</v>
      </c>
      <c r="AE42" s="3">
        <v>1</v>
      </c>
      <c r="AG42" s="3">
        <v>1</v>
      </c>
      <c r="AH42" s="3">
        <v>1</v>
      </c>
      <c r="AI42" s="3">
        <v>1</v>
      </c>
      <c r="AJ42" s="3">
        <v>1</v>
      </c>
      <c r="AK42" s="3">
        <v>1</v>
      </c>
      <c r="AL42" s="3">
        <v>0</v>
      </c>
      <c r="AM42" s="3">
        <v>1</v>
      </c>
      <c r="BE42" s="3">
        <f t="shared" si="0"/>
        <v>11</v>
      </c>
      <c r="BF42" s="5">
        <v>354</v>
      </c>
      <c r="BG42" s="5">
        <f t="shared" si="1"/>
        <v>3894</v>
      </c>
      <c r="BH42" s="5">
        <v>850</v>
      </c>
      <c r="BI42" s="5">
        <f t="shared" si="2"/>
        <v>9350</v>
      </c>
      <c r="BJ42" s="3" t="s">
        <v>314</v>
      </c>
    </row>
    <row r="43" spans="1:63" s="3" customFormat="1" ht="215.1" customHeight="1" x14ac:dyDescent="0.25">
      <c r="A43"/>
      <c r="B43" s="3" t="s">
        <v>298</v>
      </c>
      <c r="C43" s="3" t="s">
        <v>298</v>
      </c>
      <c r="D43" s="3" t="s">
        <v>337</v>
      </c>
      <c r="E43" s="3" t="s">
        <v>338</v>
      </c>
      <c r="F43" s="3" t="s">
        <v>299</v>
      </c>
      <c r="G43" s="3" t="s">
        <v>153</v>
      </c>
      <c r="H43" s="3" t="s">
        <v>328</v>
      </c>
      <c r="I43" s="3" t="s">
        <v>328</v>
      </c>
      <c r="J43" s="3" t="s">
        <v>339</v>
      </c>
      <c r="K43" s="3" t="s">
        <v>340</v>
      </c>
      <c r="L43" s="3" t="s">
        <v>341</v>
      </c>
      <c r="N43" s="3" t="s">
        <v>342</v>
      </c>
      <c r="P43" s="3" t="s">
        <v>343</v>
      </c>
      <c r="T43" s="4"/>
      <c r="U43" s="3" t="s">
        <v>344</v>
      </c>
      <c r="V43" s="3" t="s">
        <v>30</v>
      </c>
      <c r="Z43" s="3">
        <v>3</v>
      </c>
      <c r="AA43" s="3">
        <v>2</v>
      </c>
      <c r="AB43" s="3">
        <v>1</v>
      </c>
      <c r="AC43" s="3">
        <v>1</v>
      </c>
      <c r="AD43" s="3">
        <v>1</v>
      </c>
      <c r="AE43" s="3">
        <v>4</v>
      </c>
      <c r="AF43" s="3">
        <v>2</v>
      </c>
      <c r="AG43" s="3">
        <v>3</v>
      </c>
      <c r="AH43" s="3">
        <v>2</v>
      </c>
      <c r="AI43" s="3">
        <v>6</v>
      </c>
      <c r="AJ43" s="3">
        <v>2</v>
      </c>
      <c r="AK43" s="3">
        <v>3</v>
      </c>
      <c r="AL43" s="3">
        <v>1</v>
      </c>
      <c r="BE43" s="3">
        <f t="shared" si="0"/>
        <v>31</v>
      </c>
      <c r="BF43" s="5">
        <v>249</v>
      </c>
      <c r="BG43" s="5">
        <f t="shared" si="1"/>
        <v>7719</v>
      </c>
      <c r="BH43" s="5">
        <v>598</v>
      </c>
      <c r="BI43" s="5">
        <f t="shared" si="2"/>
        <v>18538</v>
      </c>
      <c r="BJ43" s="3" t="s">
        <v>314</v>
      </c>
    </row>
    <row r="44" spans="1:63" s="3" customFormat="1" ht="215.1" customHeight="1" x14ac:dyDescent="0.25">
      <c r="A44" t="s">
        <v>303</v>
      </c>
      <c r="B44" s="3" t="s">
        <v>298</v>
      </c>
      <c r="C44" s="3" t="s">
        <v>298</v>
      </c>
      <c r="D44" s="3" t="s">
        <v>375</v>
      </c>
      <c r="E44" s="3" t="s">
        <v>376</v>
      </c>
      <c r="F44" s="3" t="s">
        <v>299</v>
      </c>
      <c r="G44" s="3" t="s">
        <v>153</v>
      </c>
      <c r="H44" s="3" t="s">
        <v>364</v>
      </c>
      <c r="I44" s="3" t="s">
        <v>364</v>
      </c>
      <c r="J44" s="3" t="s">
        <v>371</v>
      </c>
      <c r="K44" s="3" t="s">
        <v>372</v>
      </c>
      <c r="L44" s="3" t="s">
        <v>377</v>
      </c>
      <c r="N44" s="3" t="s">
        <v>378</v>
      </c>
      <c r="P44" s="3" t="s">
        <v>379</v>
      </c>
      <c r="T44" s="4" t="s">
        <v>373</v>
      </c>
      <c r="U44" s="3" t="s">
        <v>374</v>
      </c>
      <c r="V44" s="3" t="s">
        <v>30</v>
      </c>
      <c r="X44" s="3">
        <v>1</v>
      </c>
      <c r="Y44" s="3">
        <v>1</v>
      </c>
      <c r="Z44" s="3">
        <v>1</v>
      </c>
      <c r="AA44" s="3">
        <v>2</v>
      </c>
      <c r="AB44" s="3">
        <v>1</v>
      </c>
      <c r="AE44" s="3">
        <v>1</v>
      </c>
      <c r="AG44" s="3">
        <v>1</v>
      </c>
      <c r="BE44" s="3">
        <f t="shared" si="0"/>
        <v>8</v>
      </c>
      <c r="BF44" s="5">
        <v>196</v>
      </c>
      <c r="BG44" s="5">
        <f t="shared" si="1"/>
        <v>1568</v>
      </c>
      <c r="BH44" s="5">
        <v>470</v>
      </c>
      <c r="BI44" s="5">
        <f t="shared" si="2"/>
        <v>3760</v>
      </c>
      <c r="BJ44" s="3" t="s">
        <v>314</v>
      </c>
    </row>
    <row r="45" spans="1:63" s="3" customFormat="1" ht="215.1" customHeight="1" x14ac:dyDescent="0.25">
      <c r="A45"/>
      <c r="B45" s="3" t="s">
        <v>298</v>
      </c>
      <c r="C45" s="3" t="s">
        <v>298</v>
      </c>
      <c r="D45" s="3" t="s">
        <v>382</v>
      </c>
      <c r="E45" s="3" t="s">
        <v>383</v>
      </c>
      <c r="F45" s="3" t="s">
        <v>299</v>
      </c>
      <c r="G45" s="3" t="s">
        <v>153</v>
      </c>
      <c r="H45" s="3" t="s">
        <v>364</v>
      </c>
      <c r="I45" s="3" t="s">
        <v>364</v>
      </c>
      <c r="J45" s="3" t="s">
        <v>384</v>
      </c>
      <c r="K45" s="3" t="s">
        <v>385</v>
      </c>
      <c r="L45" s="3" t="s">
        <v>386</v>
      </c>
      <c r="N45" s="3" t="s">
        <v>310</v>
      </c>
      <c r="P45" s="3" t="s">
        <v>311</v>
      </c>
      <c r="T45" s="4" t="s">
        <v>387</v>
      </c>
      <c r="U45" s="3" t="s">
        <v>374</v>
      </c>
      <c r="V45" s="3" t="s">
        <v>30</v>
      </c>
      <c r="AA45" s="3">
        <v>1</v>
      </c>
      <c r="AB45" s="3">
        <v>2</v>
      </c>
      <c r="AC45" s="3">
        <v>1</v>
      </c>
      <c r="AD45" s="3">
        <v>2</v>
      </c>
      <c r="AH45" s="3">
        <v>1</v>
      </c>
      <c r="AI45" s="3">
        <v>2</v>
      </c>
      <c r="AK45" s="3">
        <v>2</v>
      </c>
      <c r="BE45" s="3">
        <f t="shared" si="0"/>
        <v>11</v>
      </c>
      <c r="BF45" s="5">
        <v>246</v>
      </c>
      <c r="BG45" s="5">
        <f t="shared" si="1"/>
        <v>2706</v>
      </c>
      <c r="BH45" s="5">
        <v>590</v>
      </c>
      <c r="BI45" s="5">
        <f t="shared" si="2"/>
        <v>6490</v>
      </c>
      <c r="BJ45" s="3" t="s">
        <v>314</v>
      </c>
    </row>
    <row r="46" spans="1:63" s="3" customFormat="1" ht="215.1" customHeight="1" x14ac:dyDescent="0.25">
      <c r="A46"/>
      <c r="B46" s="3" t="s">
        <v>298</v>
      </c>
      <c r="C46" s="3" t="s">
        <v>298</v>
      </c>
      <c r="D46" s="3" t="s">
        <v>388</v>
      </c>
      <c r="E46" s="3" t="s">
        <v>389</v>
      </c>
      <c r="F46" s="3" t="s">
        <v>299</v>
      </c>
      <c r="G46" s="3" t="s">
        <v>153</v>
      </c>
      <c r="H46" s="3" t="s">
        <v>364</v>
      </c>
      <c r="I46" s="3" t="s">
        <v>364</v>
      </c>
      <c r="J46" s="3" t="s">
        <v>384</v>
      </c>
      <c r="K46" s="3" t="s">
        <v>385</v>
      </c>
      <c r="L46" s="3" t="s">
        <v>386</v>
      </c>
      <c r="N46" s="3" t="s">
        <v>390</v>
      </c>
      <c r="P46" s="3" t="s">
        <v>391</v>
      </c>
      <c r="T46" s="4" t="s">
        <v>387</v>
      </c>
      <c r="U46" s="3" t="s">
        <v>374</v>
      </c>
      <c r="V46" s="3" t="s">
        <v>30</v>
      </c>
      <c r="AA46" s="3">
        <v>2</v>
      </c>
      <c r="AB46" s="3">
        <v>3</v>
      </c>
      <c r="AC46" s="3">
        <v>1</v>
      </c>
      <c r="AD46" s="3">
        <v>2</v>
      </c>
      <c r="AE46" s="3">
        <v>4</v>
      </c>
      <c r="AF46" s="3">
        <v>2</v>
      </c>
      <c r="AG46" s="3">
        <v>5</v>
      </c>
      <c r="AH46" s="3">
        <v>1</v>
      </c>
      <c r="AI46" s="3">
        <v>2</v>
      </c>
      <c r="BE46" s="3">
        <f t="shared" si="0"/>
        <v>22</v>
      </c>
      <c r="BF46" s="5">
        <v>246</v>
      </c>
      <c r="BG46" s="5">
        <f t="shared" si="1"/>
        <v>5412</v>
      </c>
      <c r="BH46" s="5">
        <v>590</v>
      </c>
      <c r="BI46" s="5">
        <f t="shared" si="2"/>
        <v>12980</v>
      </c>
      <c r="BJ46" s="3" t="s">
        <v>314</v>
      </c>
    </row>
    <row r="47" spans="1:63" s="3" customFormat="1" ht="215.1" customHeight="1" x14ac:dyDescent="0.25">
      <c r="A47"/>
      <c r="B47" s="3" t="s">
        <v>298</v>
      </c>
      <c r="C47" s="3" t="s">
        <v>298</v>
      </c>
      <c r="D47" s="3" t="s">
        <v>393</v>
      </c>
      <c r="E47" s="3" t="s">
        <v>394</v>
      </c>
      <c r="F47" s="3" t="s">
        <v>299</v>
      </c>
      <c r="G47" s="3" t="s">
        <v>153</v>
      </c>
      <c r="H47" s="3" t="s">
        <v>364</v>
      </c>
      <c r="I47" s="3" t="s">
        <v>364</v>
      </c>
      <c r="J47" s="3" t="s">
        <v>395</v>
      </c>
      <c r="K47" s="3" t="s">
        <v>396</v>
      </c>
      <c r="L47" s="3" t="s">
        <v>397</v>
      </c>
      <c r="N47" s="3" t="s">
        <v>398</v>
      </c>
      <c r="P47" s="3" t="s">
        <v>399</v>
      </c>
      <c r="T47" s="4" t="s">
        <v>315</v>
      </c>
      <c r="U47" s="3" t="s">
        <v>392</v>
      </c>
      <c r="V47" s="3" t="s">
        <v>30</v>
      </c>
      <c r="Y47" s="3">
        <v>1</v>
      </c>
      <c r="AA47" s="3">
        <v>3</v>
      </c>
      <c r="AB47" s="3">
        <v>2</v>
      </c>
      <c r="AC47" s="3">
        <v>2</v>
      </c>
      <c r="AD47" s="3">
        <v>3</v>
      </c>
      <c r="AE47" s="3">
        <v>6</v>
      </c>
      <c r="AF47" s="3">
        <v>2</v>
      </c>
      <c r="AG47" s="3">
        <v>1</v>
      </c>
      <c r="AH47" s="3">
        <v>1</v>
      </c>
      <c r="AI47" s="3">
        <v>1</v>
      </c>
      <c r="AJ47" s="3">
        <v>1</v>
      </c>
      <c r="BE47" s="3">
        <f t="shared" si="0"/>
        <v>23</v>
      </c>
      <c r="BF47" s="5">
        <v>416</v>
      </c>
      <c r="BG47" s="5">
        <f t="shared" si="1"/>
        <v>9568</v>
      </c>
      <c r="BH47" s="5">
        <v>998</v>
      </c>
      <c r="BI47" s="5">
        <f t="shared" si="2"/>
        <v>22954</v>
      </c>
      <c r="BJ47" s="3" t="s">
        <v>314</v>
      </c>
    </row>
    <row r="48" spans="1:63" s="3" customFormat="1" ht="215.1" customHeight="1" x14ac:dyDescent="0.25">
      <c r="A48"/>
      <c r="B48" s="3" t="s">
        <v>298</v>
      </c>
      <c r="C48" s="3" t="s">
        <v>298</v>
      </c>
      <c r="D48" s="3" t="s">
        <v>401</v>
      </c>
      <c r="E48" s="3" t="s">
        <v>402</v>
      </c>
      <c r="F48" s="3" t="s">
        <v>299</v>
      </c>
      <c r="G48" s="3" t="s">
        <v>153</v>
      </c>
      <c r="H48" s="3" t="s">
        <v>364</v>
      </c>
      <c r="I48" s="3" t="s">
        <v>400</v>
      </c>
      <c r="J48" s="3" t="s">
        <v>403</v>
      </c>
      <c r="K48" s="3" t="s">
        <v>404</v>
      </c>
      <c r="L48" s="3" t="s">
        <v>405</v>
      </c>
      <c r="N48" s="3" t="s">
        <v>353</v>
      </c>
      <c r="P48" s="3" t="s">
        <v>354</v>
      </c>
      <c r="T48" s="4" t="s">
        <v>315</v>
      </c>
      <c r="U48" s="3" t="s">
        <v>392</v>
      </c>
      <c r="V48" s="3" t="s">
        <v>30</v>
      </c>
      <c r="Z48" s="3">
        <v>1</v>
      </c>
      <c r="AB48" s="3">
        <v>1</v>
      </c>
      <c r="AC48" s="3">
        <v>2</v>
      </c>
      <c r="AD48" s="3">
        <v>2</v>
      </c>
      <c r="AE48" s="3">
        <v>2</v>
      </c>
      <c r="AF48" s="3">
        <v>2</v>
      </c>
      <c r="AG48" s="3">
        <v>2</v>
      </c>
      <c r="AH48" s="3">
        <v>1</v>
      </c>
      <c r="AI48" s="3">
        <v>2</v>
      </c>
      <c r="AK48" s="3">
        <v>1</v>
      </c>
      <c r="BE48" s="3">
        <f t="shared" si="0"/>
        <v>16</v>
      </c>
      <c r="BF48" s="5">
        <v>220</v>
      </c>
      <c r="BG48" s="5">
        <f t="shared" si="1"/>
        <v>3520</v>
      </c>
      <c r="BH48" s="5">
        <v>550</v>
      </c>
      <c r="BI48" s="5">
        <f t="shared" si="2"/>
        <v>8800</v>
      </c>
      <c r="BJ48" s="3" t="s">
        <v>314</v>
      </c>
    </row>
    <row r="49" spans="1:63" s="3" customFormat="1" ht="215.1" customHeight="1" x14ac:dyDescent="0.25">
      <c r="A49"/>
      <c r="B49" s="3" t="s">
        <v>298</v>
      </c>
      <c r="C49" s="3" t="s">
        <v>298</v>
      </c>
      <c r="D49" s="3" t="s">
        <v>406</v>
      </c>
      <c r="E49" s="3" t="s">
        <v>407</v>
      </c>
      <c r="F49" s="3" t="s">
        <v>299</v>
      </c>
      <c r="G49" s="3" t="s">
        <v>153</v>
      </c>
      <c r="H49" s="3" t="s">
        <v>364</v>
      </c>
      <c r="I49" s="3" t="s">
        <v>400</v>
      </c>
      <c r="J49" s="3" t="s">
        <v>403</v>
      </c>
      <c r="K49" s="3" t="s">
        <v>404</v>
      </c>
      <c r="L49" s="3" t="s">
        <v>405</v>
      </c>
      <c r="N49" s="3" t="s">
        <v>312</v>
      </c>
      <c r="P49" s="3" t="s">
        <v>313</v>
      </c>
      <c r="T49" s="4" t="s">
        <v>315</v>
      </c>
      <c r="U49" s="3" t="s">
        <v>392</v>
      </c>
      <c r="V49" s="3" t="s">
        <v>30</v>
      </c>
      <c r="AC49" s="3">
        <v>1</v>
      </c>
      <c r="AD49" s="3">
        <v>1</v>
      </c>
      <c r="AE49" s="3">
        <v>1</v>
      </c>
      <c r="AF49" s="3">
        <v>1</v>
      </c>
      <c r="AG49" s="3">
        <v>1</v>
      </c>
      <c r="AI49" s="3">
        <v>1</v>
      </c>
      <c r="AK49" s="3">
        <v>1</v>
      </c>
      <c r="BE49" s="3">
        <f t="shared" si="0"/>
        <v>7</v>
      </c>
      <c r="BF49" s="5">
        <v>220</v>
      </c>
      <c r="BG49" s="5">
        <f t="shared" si="1"/>
        <v>1540</v>
      </c>
      <c r="BH49" s="5">
        <v>550</v>
      </c>
      <c r="BI49" s="5">
        <f t="shared" si="2"/>
        <v>3850</v>
      </c>
      <c r="BJ49" s="3" t="s">
        <v>314</v>
      </c>
    </row>
    <row r="50" spans="1:63" s="3" customFormat="1" ht="215.1" customHeight="1" x14ac:dyDescent="0.25">
      <c r="A50"/>
      <c r="B50" s="3" t="s">
        <v>298</v>
      </c>
      <c r="C50" s="3" t="s">
        <v>298</v>
      </c>
      <c r="D50" s="3" t="s">
        <v>408</v>
      </c>
      <c r="E50" s="3" t="s">
        <v>409</v>
      </c>
      <c r="F50" s="3" t="s">
        <v>299</v>
      </c>
      <c r="G50" s="3" t="s">
        <v>153</v>
      </c>
      <c r="H50" s="3" t="s">
        <v>364</v>
      </c>
      <c r="I50" s="3" t="s">
        <v>400</v>
      </c>
      <c r="J50" s="3" t="s">
        <v>410</v>
      </c>
      <c r="K50" s="3" t="s">
        <v>411</v>
      </c>
      <c r="L50" s="3" t="s">
        <v>363</v>
      </c>
      <c r="N50" s="3" t="s">
        <v>412</v>
      </c>
      <c r="P50" s="3" t="s">
        <v>413</v>
      </c>
      <c r="T50" s="4" t="s">
        <v>315</v>
      </c>
      <c r="U50" s="3" t="s">
        <v>301</v>
      </c>
      <c r="V50" s="3" t="s">
        <v>30</v>
      </c>
      <c r="AA50" s="3">
        <v>1</v>
      </c>
      <c r="AC50" s="3">
        <v>1</v>
      </c>
      <c r="AE50" s="3">
        <v>1</v>
      </c>
      <c r="AF50" s="3">
        <v>1</v>
      </c>
      <c r="AG50" s="3">
        <v>1</v>
      </c>
      <c r="AH50" s="3">
        <v>1</v>
      </c>
      <c r="AI50" s="3">
        <v>3</v>
      </c>
      <c r="AK50" s="3">
        <v>3</v>
      </c>
      <c r="BE50" s="3">
        <f t="shared" si="0"/>
        <v>12</v>
      </c>
      <c r="BF50" s="5">
        <v>192</v>
      </c>
      <c r="BG50" s="5">
        <f t="shared" si="1"/>
        <v>2304</v>
      </c>
      <c r="BH50" s="5">
        <v>460</v>
      </c>
      <c r="BI50" s="5">
        <f t="shared" si="2"/>
        <v>5520</v>
      </c>
      <c r="BJ50" s="3" t="s">
        <v>314</v>
      </c>
    </row>
    <row r="51" spans="1:63" s="3" customFormat="1" ht="215.1" customHeight="1" x14ac:dyDescent="0.25">
      <c r="A51" t="s">
        <v>303</v>
      </c>
      <c r="B51" s="3" t="s">
        <v>298</v>
      </c>
      <c r="C51" s="3" t="s">
        <v>298</v>
      </c>
      <c r="D51" s="3" t="s">
        <v>348</v>
      </c>
      <c r="E51" s="3" t="s">
        <v>349</v>
      </c>
      <c r="F51" s="3" t="s">
        <v>299</v>
      </c>
      <c r="G51" s="3" t="s">
        <v>153</v>
      </c>
      <c r="H51" s="3" t="s">
        <v>345</v>
      </c>
      <c r="I51" s="3" t="s">
        <v>346</v>
      </c>
      <c r="J51" s="3" t="s">
        <v>350</v>
      </c>
      <c r="K51" s="3" t="s">
        <v>351</v>
      </c>
      <c r="L51" s="3" t="s">
        <v>352</v>
      </c>
      <c r="N51" s="3" t="s">
        <v>353</v>
      </c>
      <c r="P51" s="3" t="s">
        <v>354</v>
      </c>
      <c r="T51" s="4" t="s">
        <v>355</v>
      </c>
      <c r="U51" s="3" t="s">
        <v>347</v>
      </c>
      <c r="V51" s="3" t="s">
        <v>30</v>
      </c>
      <c r="Z51" s="3">
        <v>1</v>
      </c>
      <c r="AA51" s="3">
        <v>2</v>
      </c>
      <c r="AB51" s="3">
        <v>3</v>
      </c>
      <c r="AC51" s="3">
        <v>1</v>
      </c>
      <c r="AD51" s="3">
        <v>1</v>
      </c>
      <c r="AE51" s="3">
        <v>3</v>
      </c>
      <c r="AF51" s="3">
        <v>5</v>
      </c>
      <c r="AG51" s="3">
        <v>3</v>
      </c>
      <c r="AH51" s="3">
        <v>2</v>
      </c>
      <c r="AI51" s="3">
        <v>1</v>
      </c>
      <c r="AJ51" s="3">
        <v>1</v>
      </c>
      <c r="AK51" s="3">
        <v>2</v>
      </c>
      <c r="BE51" s="3">
        <f t="shared" si="0"/>
        <v>25</v>
      </c>
      <c r="BF51" s="5">
        <v>371</v>
      </c>
      <c r="BG51" s="5">
        <f t="shared" si="1"/>
        <v>9275</v>
      </c>
      <c r="BH51" s="5">
        <v>890</v>
      </c>
      <c r="BI51" s="5">
        <f t="shared" si="2"/>
        <v>22250</v>
      </c>
      <c r="BJ51" s="3" t="s">
        <v>314</v>
      </c>
    </row>
    <row r="52" spans="1:63" s="3" customFormat="1" ht="215.1" customHeight="1" x14ac:dyDescent="0.25">
      <c r="A52"/>
      <c r="B52" s="3" t="s">
        <v>298</v>
      </c>
      <c r="C52" s="3" t="s">
        <v>298</v>
      </c>
      <c r="D52" s="3" t="s">
        <v>356</v>
      </c>
      <c r="E52" s="3" t="s">
        <v>357</v>
      </c>
      <c r="F52" s="3" t="s">
        <v>299</v>
      </c>
      <c r="G52" s="3" t="s">
        <v>153</v>
      </c>
      <c r="H52" s="3" t="s">
        <v>345</v>
      </c>
      <c r="I52" s="3" t="s">
        <v>346</v>
      </c>
      <c r="J52" s="3" t="s">
        <v>358</v>
      </c>
      <c r="K52" s="3" t="s">
        <v>359</v>
      </c>
      <c r="L52" s="3" t="s">
        <v>360</v>
      </c>
      <c r="N52" s="3" t="s">
        <v>310</v>
      </c>
      <c r="P52" s="3" t="s">
        <v>311</v>
      </c>
      <c r="T52" s="4" t="s">
        <v>361</v>
      </c>
      <c r="U52" s="3" t="s">
        <v>344</v>
      </c>
      <c r="V52" s="3" t="s">
        <v>30</v>
      </c>
      <c r="AB52" s="3">
        <v>1</v>
      </c>
      <c r="AC52" s="3">
        <v>2</v>
      </c>
      <c r="AE52" s="3">
        <v>1</v>
      </c>
      <c r="AF52" s="3">
        <v>2</v>
      </c>
      <c r="AG52" s="3">
        <v>1</v>
      </c>
      <c r="BE52" s="3">
        <f t="shared" si="0"/>
        <v>7</v>
      </c>
      <c r="BF52" s="5">
        <v>404</v>
      </c>
      <c r="BG52" s="5">
        <f t="shared" si="1"/>
        <v>2828</v>
      </c>
      <c r="BH52" s="5">
        <v>970</v>
      </c>
      <c r="BI52" s="5">
        <f t="shared" si="2"/>
        <v>6790</v>
      </c>
      <c r="BJ52" s="3" t="s">
        <v>314</v>
      </c>
    </row>
    <row r="53" spans="1:63" s="3" customFormat="1" ht="215.1" customHeight="1" x14ac:dyDescent="0.25">
      <c r="A53"/>
      <c r="B53" s="3" t="s">
        <v>419</v>
      </c>
      <c r="C53" s="3" t="s">
        <v>419</v>
      </c>
      <c r="D53" s="3" t="s">
        <v>421</v>
      </c>
      <c r="E53" s="3" t="s">
        <v>422</v>
      </c>
      <c r="F53" s="3" t="s">
        <v>299</v>
      </c>
      <c r="G53" s="3" t="s">
        <v>153</v>
      </c>
      <c r="H53" s="3" t="s">
        <v>153</v>
      </c>
      <c r="I53" s="3" t="s">
        <v>362</v>
      </c>
      <c r="J53" s="3" t="s">
        <v>423</v>
      </c>
      <c r="K53" s="3" t="s">
        <v>424</v>
      </c>
      <c r="L53" s="3" t="s">
        <v>425</v>
      </c>
      <c r="N53" s="3" t="s">
        <v>426</v>
      </c>
      <c r="P53" s="3" t="s">
        <v>427</v>
      </c>
      <c r="T53" s="4" t="s">
        <v>428</v>
      </c>
      <c r="U53" s="3" t="s">
        <v>302</v>
      </c>
      <c r="V53" s="3" t="s">
        <v>30</v>
      </c>
      <c r="Y53" s="3">
        <v>2</v>
      </c>
      <c r="Z53" s="3">
        <v>1</v>
      </c>
      <c r="AA53" s="3">
        <v>3</v>
      </c>
      <c r="AB53" s="3">
        <v>4</v>
      </c>
      <c r="AC53" s="3">
        <v>3</v>
      </c>
      <c r="AD53" s="3">
        <v>3</v>
      </c>
      <c r="AE53" s="3">
        <v>2</v>
      </c>
      <c r="AF53" s="3">
        <v>1</v>
      </c>
      <c r="AG53" s="3">
        <v>2</v>
      </c>
      <c r="AH53" s="3">
        <v>1</v>
      </c>
      <c r="AI53" s="3">
        <v>1</v>
      </c>
      <c r="BE53" s="3">
        <f t="shared" si="0"/>
        <v>23</v>
      </c>
      <c r="BF53" s="5">
        <v>770</v>
      </c>
      <c r="BG53" s="5">
        <f t="shared" si="1"/>
        <v>17710</v>
      </c>
      <c r="BH53" s="5">
        <v>1850</v>
      </c>
      <c r="BI53" s="5">
        <f t="shared" si="2"/>
        <v>42550</v>
      </c>
      <c r="BJ53" s="3" t="s">
        <v>314</v>
      </c>
    </row>
    <row r="54" spans="1:63" s="3" customFormat="1" ht="215.1" customHeight="1" x14ac:dyDescent="0.25">
      <c r="A54"/>
      <c r="B54" s="3" t="s">
        <v>419</v>
      </c>
      <c r="C54" s="3" t="s">
        <v>419</v>
      </c>
      <c r="D54" s="3" t="s">
        <v>429</v>
      </c>
      <c r="E54" s="3" t="s">
        <v>430</v>
      </c>
      <c r="F54" s="3" t="s">
        <v>299</v>
      </c>
      <c r="G54" s="3" t="s">
        <v>153</v>
      </c>
      <c r="H54" s="3" t="s">
        <v>153</v>
      </c>
      <c r="I54" s="3" t="s">
        <v>362</v>
      </c>
      <c r="J54" s="3" t="s">
        <v>431</v>
      </c>
      <c r="K54" s="3" t="s">
        <v>432</v>
      </c>
      <c r="L54" s="3" t="s">
        <v>433</v>
      </c>
      <c r="N54" s="3" t="s">
        <v>320</v>
      </c>
      <c r="P54" s="3" t="s">
        <v>321</v>
      </c>
      <c r="T54" s="4" t="s">
        <v>387</v>
      </c>
      <c r="U54" s="3" t="s">
        <v>302</v>
      </c>
      <c r="V54" s="3" t="s">
        <v>30</v>
      </c>
      <c r="Y54" s="3">
        <v>1</v>
      </c>
      <c r="Z54" s="3">
        <v>0</v>
      </c>
      <c r="AA54" s="3">
        <v>1</v>
      </c>
      <c r="AB54" s="3">
        <v>0</v>
      </c>
      <c r="AC54" s="3">
        <v>1</v>
      </c>
      <c r="AD54" s="3">
        <v>1</v>
      </c>
      <c r="AE54" s="3">
        <v>1</v>
      </c>
      <c r="AF54" s="3">
        <v>1</v>
      </c>
      <c r="AG54" s="3">
        <v>1</v>
      </c>
      <c r="AH54" s="3">
        <v>1</v>
      </c>
      <c r="AI54" s="3">
        <v>1</v>
      </c>
      <c r="AK54" s="3">
        <v>1</v>
      </c>
      <c r="BE54" s="3">
        <f t="shared" si="0"/>
        <v>10</v>
      </c>
      <c r="BF54" s="5">
        <v>313</v>
      </c>
      <c r="BG54" s="5">
        <f t="shared" si="1"/>
        <v>3130</v>
      </c>
      <c r="BH54" s="5">
        <v>750</v>
      </c>
      <c r="BI54" s="5">
        <f t="shared" si="2"/>
        <v>7500</v>
      </c>
      <c r="BJ54" s="3" t="s">
        <v>458</v>
      </c>
      <c r="BK54" s="6"/>
    </row>
    <row r="55" spans="1:63" s="3" customFormat="1" ht="215.1" customHeight="1" x14ac:dyDescent="0.25">
      <c r="A55"/>
      <c r="B55" s="3" t="s">
        <v>419</v>
      </c>
      <c r="C55" s="3" t="s">
        <v>419</v>
      </c>
      <c r="D55" s="3" t="s">
        <v>434</v>
      </c>
      <c r="E55" s="3" t="s">
        <v>435</v>
      </c>
      <c r="F55" s="3" t="s">
        <v>299</v>
      </c>
      <c r="G55" s="3" t="s">
        <v>153</v>
      </c>
      <c r="H55" s="3" t="s">
        <v>153</v>
      </c>
      <c r="I55" s="3" t="s">
        <v>362</v>
      </c>
      <c r="J55" s="3" t="s">
        <v>436</v>
      </c>
      <c r="K55" s="3" t="s">
        <v>437</v>
      </c>
      <c r="L55" s="3" t="s">
        <v>425</v>
      </c>
      <c r="N55" s="3" t="s">
        <v>426</v>
      </c>
      <c r="P55" s="3" t="s">
        <v>427</v>
      </c>
      <c r="T55" s="4" t="s">
        <v>428</v>
      </c>
      <c r="U55" s="3" t="s">
        <v>302</v>
      </c>
      <c r="V55" s="3" t="s">
        <v>30</v>
      </c>
      <c r="W55" s="3">
        <v>2</v>
      </c>
      <c r="Y55" s="3">
        <v>1</v>
      </c>
      <c r="Z55" s="3">
        <v>0</v>
      </c>
      <c r="AA55" s="3">
        <v>1</v>
      </c>
      <c r="AB55" s="3">
        <v>1</v>
      </c>
      <c r="AC55" s="3">
        <v>2</v>
      </c>
      <c r="AD55" s="3">
        <v>1</v>
      </c>
      <c r="AE55" s="3">
        <v>1</v>
      </c>
      <c r="AF55" s="3">
        <v>0</v>
      </c>
      <c r="AH55" s="3">
        <v>1</v>
      </c>
      <c r="AI55" s="3">
        <v>1</v>
      </c>
      <c r="BE55" s="3">
        <f t="shared" si="0"/>
        <v>11</v>
      </c>
      <c r="BF55" s="5">
        <v>729</v>
      </c>
      <c r="BG55" s="5">
        <f t="shared" si="1"/>
        <v>8019</v>
      </c>
      <c r="BH55" s="5">
        <v>1750</v>
      </c>
      <c r="BI55" s="5">
        <f t="shared" si="2"/>
        <v>19250</v>
      </c>
      <c r="BJ55" s="3" t="s">
        <v>458</v>
      </c>
      <c r="BK55" s="6"/>
    </row>
    <row r="56" spans="1:63" s="3" customFormat="1" ht="215.1" customHeight="1" x14ac:dyDescent="0.25">
      <c r="A56"/>
      <c r="B56" s="3" t="s">
        <v>419</v>
      </c>
      <c r="C56" s="3" t="s">
        <v>419</v>
      </c>
      <c r="D56" s="3" t="s">
        <v>523</v>
      </c>
      <c r="E56" s="3" t="s">
        <v>524</v>
      </c>
      <c r="F56" s="3" t="s">
        <v>299</v>
      </c>
      <c r="G56" s="3" t="s">
        <v>153</v>
      </c>
      <c r="H56" s="3" t="s">
        <v>364</v>
      </c>
      <c r="I56" s="3" t="s">
        <v>364</v>
      </c>
      <c r="J56" s="3" t="s">
        <v>525</v>
      </c>
      <c r="K56" s="3" t="s">
        <v>526</v>
      </c>
      <c r="L56" s="3" t="s">
        <v>420</v>
      </c>
      <c r="N56" s="3" t="s">
        <v>527</v>
      </c>
      <c r="P56" s="3" t="s">
        <v>528</v>
      </c>
      <c r="T56" s="4"/>
      <c r="U56" s="3" t="s">
        <v>302</v>
      </c>
      <c r="V56" s="3" t="s">
        <v>30</v>
      </c>
      <c r="AC56" s="3">
        <v>2</v>
      </c>
      <c r="BE56" s="3">
        <f t="shared" si="0"/>
        <v>2</v>
      </c>
      <c r="BF56" s="5">
        <v>500</v>
      </c>
      <c r="BG56" s="5">
        <f t="shared" si="1"/>
        <v>1000</v>
      </c>
      <c r="BH56" s="5">
        <v>1200</v>
      </c>
      <c r="BI56" s="5">
        <f t="shared" si="2"/>
        <v>2400</v>
      </c>
      <c r="BJ56" s="3" t="s">
        <v>458</v>
      </c>
      <c r="BK56" s="6"/>
    </row>
    <row r="57" spans="1:63" s="3" customFormat="1" ht="215.1" customHeight="1" x14ac:dyDescent="0.25">
      <c r="A57"/>
      <c r="B57" s="3" t="s">
        <v>419</v>
      </c>
      <c r="C57" s="3" t="s">
        <v>419</v>
      </c>
      <c r="D57" s="3" t="s">
        <v>529</v>
      </c>
      <c r="E57" s="3" t="s">
        <v>530</v>
      </c>
      <c r="F57" s="3" t="s">
        <v>299</v>
      </c>
      <c r="G57" s="3" t="s">
        <v>153</v>
      </c>
      <c r="H57" s="3" t="s">
        <v>364</v>
      </c>
      <c r="I57" s="3" t="s">
        <v>364</v>
      </c>
      <c r="J57" s="3" t="s">
        <v>531</v>
      </c>
      <c r="K57" s="3" t="s">
        <v>532</v>
      </c>
      <c r="L57" s="3" t="s">
        <v>533</v>
      </c>
      <c r="N57" s="3" t="s">
        <v>534</v>
      </c>
      <c r="P57" s="3" t="s">
        <v>535</v>
      </c>
      <c r="T57" s="4"/>
      <c r="U57" s="3" t="s">
        <v>302</v>
      </c>
      <c r="V57" s="3" t="s">
        <v>30</v>
      </c>
      <c r="AB57" s="3">
        <v>2</v>
      </c>
      <c r="AC57" s="3">
        <v>1</v>
      </c>
      <c r="AG57" s="3">
        <v>1</v>
      </c>
      <c r="BE57" s="3">
        <f t="shared" si="0"/>
        <v>4</v>
      </c>
      <c r="BF57" s="5">
        <v>288</v>
      </c>
      <c r="BG57" s="5">
        <f t="shared" si="1"/>
        <v>1152</v>
      </c>
      <c r="BH57" s="5">
        <v>690</v>
      </c>
      <c r="BI57" s="5">
        <f t="shared" si="2"/>
        <v>2760</v>
      </c>
      <c r="BJ57" s="3" t="s">
        <v>458</v>
      </c>
      <c r="BK57" s="6"/>
    </row>
    <row r="58" spans="1:63" s="3" customFormat="1" ht="215.1" customHeight="1" x14ac:dyDescent="0.25">
      <c r="A58" t="s">
        <v>303</v>
      </c>
      <c r="B58" s="3" t="s">
        <v>419</v>
      </c>
      <c r="C58" s="3" t="s">
        <v>419</v>
      </c>
      <c r="D58" s="3" t="s">
        <v>438</v>
      </c>
      <c r="E58" s="3" t="s">
        <v>537</v>
      </c>
      <c r="F58" s="3" t="s">
        <v>299</v>
      </c>
      <c r="G58" s="3" t="s">
        <v>414</v>
      </c>
      <c r="H58" s="3" t="s">
        <v>415</v>
      </c>
      <c r="I58" s="3" t="s">
        <v>418</v>
      </c>
      <c r="J58" s="3" t="s">
        <v>439</v>
      </c>
      <c r="K58" s="3" t="s">
        <v>440</v>
      </c>
      <c r="L58" s="3" t="s">
        <v>441</v>
      </c>
      <c r="N58" s="3" t="s">
        <v>538</v>
      </c>
      <c r="P58" s="3" t="s">
        <v>442</v>
      </c>
      <c r="T58" s="4" t="s">
        <v>443</v>
      </c>
      <c r="U58" s="3" t="s">
        <v>416</v>
      </c>
      <c r="V58" s="3" t="s">
        <v>0</v>
      </c>
      <c r="W58" s="3">
        <v>1</v>
      </c>
      <c r="BE58" s="3">
        <f t="shared" si="0"/>
        <v>1</v>
      </c>
      <c r="BF58" s="5">
        <v>916</v>
      </c>
      <c r="BG58" s="5">
        <f t="shared" si="1"/>
        <v>916</v>
      </c>
      <c r="BH58" s="5">
        <v>2200</v>
      </c>
      <c r="BI58" s="5">
        <f t="shared" si="2"/>
        <v>2200</v>
      </c>
      <c r="BJ58" s="3" t="s">
        <v>536</v>
      </c>
      <c r="BK58" s="6"/>
    </row>
    <row r="59" spans="1:63" s="3" customFormat="1" ht="215.1" customHeight="1" x14ac:dyDescent="0.25">
      <c r="A59"/>
      <c r="B59" s="3" t="s">
        <v>419</v>
      </c>
      <c r="C59" s="3" t="s">
        <v>419</v>
      </c>
      <c r="D59" s="3" t="s">
        <v>444</v>
      </c>
      <c r="E59" s="3" t="s">
        <v>445</v>
      </c>
      <c r="F59" s="3" t="s">
        <v>299</v>
      </c>
      <c r="G59" s="3" t="s">
        <v>414</v>
      </c>
      <c r="H59" s="3" t="s">
        <v>415</v>
      </c>
      <c r="I59" s="3" t="s">
        <v>418</v>
      </c>
      <c r="J59" s="3" t="s">
        <v>446</v>
      </c>
      <c r="K59" s="3" t="s">
        <v>447</v>
      </c>
      <c r="L59" s="3" t="s">
        <v>448</v>
      </c>
      <c r="N59" s="3" t="s">
        <v>449</v>
      </c>
      <c r="P59" s="3" t="s">
        <v>450</v>
      </c>
      <c r="T59" s="4" t="s">
        <v>451</v>
      </c>
      <c r="U59" s="3" t="s">
        <v>417</v>
      </c>
      <c r="V59" s="3" t="s">
        <v>0</v>
      </c>
      <c r="W59" s="3">
        <v>2</v>
      </c>
      <c r="BE59" s="3">
        <f t="shared" si="0"/>
        <v>2</v>
      </c>
      <c r="BF59" s="5">
        <v>1000</v>
      </c>
      <c r="BG59" s="5">
        <f t="shared" si="1"/>
        <v>2000</v>
      </c>
      <c r="BH59" s="5">
        <v>2400</v>
      </c>
      <c r="BI59" s="5">
        <f t="shared" si="2"/>
        <v>4800</v>
      </c>
      <c r="BJ59" s="3" t="s">
        <v>314</v>
      </c>
    </row>
    <row r="60" spans="1:63" s="3" customFormat="1" ht="215.1" customHeight="1" x14ac:dyDescent="0.25">
      <c r="A60"/>
      <c r="B60" s="3" t="s">
        <v>419</v>
      </c>
      <c r="C60" s="3" t="s">
        <v>419</v>
      </c>
      <c r="D60" s="3" t="s">
        <v>452</v>
      </c>
      <c r="E60" s="3" t="s">
        <v>453</v>
      </c>
      <c r="F60" s="3" t="s">
        <v>299</v>
      </c>
      <c r="G60" s="3" t="s">
        <v>414</v>
      </c>
      <c r="H60" s="3" t="s">
        <v>415</v>
      </c>
      <c r="I60" s="3" t="s">
        <v>418</v>
      </c>
      <c r="J60" s="3" t="s">
        <v>446</v>
      </c>
      <c r="K60" s="3" t="s">
        <v>447</v>
      </c>
      <c r="L60" s="3" t="s">
        <v>454</v>
      </c>
      <c r="N60" s="3" t="s">
        <v>455</v>
      </c>
      <c r="P60" s="3" t="s">
        <v>456</v>
      </c>
      <c r="T60" s="4" t="s">
        <v>457</v>
      </c>
      <c r="U60" s="3" t="s">
        <v>417</v>
      </c>
      <c r="V60" s="3" t="s">
        <v>0</v>
      </c>
      <c r="W60" s="3">
        <v>2</v>
      </c>
      <c r="BE60" s="3">
        <f t="shared" si="0"/>
        <v>2</v>
      </c>
      <c r="BF60" s="5">
        <v>1000</v>
      </c>
      <c r="BG60" s="5">
        <f t="shared" si="1"/>
        <v>2000</v>
      </c>
      <c r="BH60" s="5">
        <v>2400</v>
      </c>
      <c r="BI60" s="5">
        <f t="shared" si="2"/>
        <v>4800</v>
      </c>
      <c r="BJ60" s="3" t="s">
        <v>314</v>
      </c>
    </row>
    <row r="61" spans="1:63" x14ac:dyDescent="0.25">
      <c r="BE61" s="3">
        <f>SUM(BE26:BE60)</f>
        <v>289</v>
      </c>
    </row>
  </sheetData>
  <sheetProtection autoFilter="0"/>
  <autoFilter ref="A25:BP60"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OurProposalFile</dc:title>
  <dc:subject/>
  <dc:creator/>
  <cp:lastModifiedBy>Dators</cp:lastModifiedBy>
  <dcterms:created xsi:type="dcterms:W3CDTF">2026-04-29T15:22:46Z</dcterms:created>
  <dcterms:modified xsi:type="dcterms:W3CDTF">2026-05-28T08:26:48Z</dcterms:modified>
</cp:coreProperties>
</file>